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Jimu\企画課\企画推進本部\国際チーム\NII Internship\インターンシップ申請書\2023年度\2nd Call\広報へ依頼\"/>
    </mc:Choice>
  </mc:AlternateContent>
  <workbookProtection workbookAlgorithmName="SHA-512" workbookHashValue="/OdCHVqo/f6X7F71PtfaZgNQJ0vORmlTMjun76ZnHYo9rw66GoLAzcJiaoRqf2nTUGrRLil38odPSJ4vNNRA2w==" workbookSaltValue="kSXDjkWFIHuEJv2QFnvDjA==" workbookSpinCount="100000" lockStructure="1"/>
  <bookViews>
    <workbookView xWindow="0" yWindow="0" windowWidth="23040" windowHeight="8256"/>
  </bookViews>
  <sheets>
    <sheet name="Form 1" sheetId="1" r:id="rId1"/>
    <sheet name="Form 2" sheetId="2" r:id="rId2"/>
    <sheet name="data" sheetId="3" state="hidden" r:id="rId3"/>
    <sheet name="MOU" sheetId="4" state="hidden" r:id="rId4"/>
    <sheet name="drop-down" sheetId="5" state="hidden" r:id="rId5"/>
    <sheet name="Topic" sheetId="6" state="hidden" r:id="rId6"/>
  </sheets>
  <definedNames>
    <definedName name="America">MOU!$C$3:$Q$3</definedName>
    <definedName name="app_birth">'Form 1'!$U$12</definedName>
    <definedName name="app_family">'Form 1'!$A$12</definedName>
    <definedName name="app_first">'Form 1'!$H$12</definedName>
    <definedName name="app_gender">'Form 1'!$AC$12</definedName>
    <definedName name="app_inst">'Form 1'!$J$6</definedName>
    <definedName name="app_nationality">'Form 1'!$O$14</definedName>
    <definedName name="app_status">'Form 1'!$A$14</definedName>
    <definedName name="Argentina">MOU!$B$4:$Q$4</definedName>
    <definedName name="Australia">MOU!$B$5:$Q$5</definedName>
    <definedName name="Austria">MOU!$B$6:$Q$6</definedName>
    <definedName name="Belgium">MOU!$B$7:$Q$7</definedName>
    <definedName name="blank">'Form 2'!$AM$11</definedName>
    <definedName name="Brazil">MOU!$B$8:$Q$8</definedName>
    <definedName name="Canada">MOU!$B$9:$Q$9</definedName>
    <definedName name="Chile">MOU!$B$10:$Q$10</definedName>
    <definedName name="China">MOU!$B$11:$Q$11</definedName>
    <definedName name="country">MOU!$A$2:$A$32</definedName>
    <definedName name="Czech">MOU!$B$12:$Q$12</definedName>
    <definedName name="Duration">'Form 2'!$AB$17</definedName>
    <definedName name="Egypt">MOU!$B$13:$Q$13</definedName>
    <definedName name="email">'Form 1'!$G$15</definedName>
    <definedName name="error">'Form 2'!$AM$12</definedName>
    <definedName name="Finland">MOU!$B$14:$Q$14</definedName>
    <definedName name="France">MOU!$B$15:$Q$15</definedName>
    <definedName name="from">'Form 2'!$E$17</definedName>
    <definedName name="gender">'drop-down'!$A$2:$A$4</definedName>
    <definedName name="Germany">MOU!$B$16:$Q$16</definedName>
    <definedName name="India">MOU!$B$17:$Q$17</definedName>
    <definedName name="Ireland">MOU!$B$18:$Q$18</definedName>
    <definedName name="Italy">MOU!$B$19:$Q$19</definedName>
    <definedName name="Korea">MOU!$B$20:$Q$20</definedName>
    <definedName name="less">'Form 2'!$AM$14</definedName>
    <definedName name="nation">'drop-down'!$D$2:$D$242</definedName>
    <definedName name="Norway">MOU!$B$21:$Q$21</definedName>
    <definedName name="over">'Form 2'!$AM$13</definedName>
    <definedName name="Portugal">MOU!$B$22:$Q$22</definedName>
    <definedName name="_xlnm.Print_Area" localSheetId="0">'Form 1'!$A$1:$AG$41</definedName>
    <definedName name="Saudi_Arabia">MOU!$B$23:$Q$23</definedName>
    <definedName name="Singapore">MOU!$B$24:$Q$24</definedName>
    <definedName name="Spain">MOU!$B$25:$Q$25</definedName>
    <definedName name="status">'drop-down'!$B$2:$B$4</definedName>
    <definedName name="Sweden">MOU!$B$26:$Q$26</definedName>
    <definedName name="Swiss">MOU!$B$27:$Q$27</definedName>
    <definedName name="Taiwan">MOU!$B$28:$Q$28</definedName>
    <definedName name="Thailand">MOU!$B$29:$Q$29</definedName>
    <definedName name="The_Netherlands">MOU!$B$30:$Q$30</definedName>
    <definedName name="to">'Form 2'!$Q$17</definedName>
    <definedName name="Topic1">'Form 2'!$D$3</definedName>
    <definedName name="Topic2">'Form 2'!$D$7</definedName>
    <definedName name="Topic3">'Form 2'!$D$11</definedName>
    <definedName name="United_Kingdom">MOU!$B$31:$Q$31</definedName>
    <definedName name="Viet_Nam">MOU!$B$32:$Q$32</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2">
      <go:sheetsCustomData xmlns:go="http://customooxmlschemas.google.com/" r:id="rId10" roundtripDataChecksum="TU47nIAW36pFs8rL7on8OjIfYULv1iv1geeAE8bK0TI="/>
    </ext>
  </extLst>
</workbook>
</file>

<file path=xl/calcChain.xml><?xml version="1.0" encoding="utf-8"?>
<calcChain xmlns="http://schemas.openxmlformats.org/spreadsheetml/2006/main">
  <c r="AD5" i="3" l="1"/>
  <c r="AC5" i="3"/>
  <c r="U5" i="3"/>
  <c r="Y5" i="3" s="1"/>
  <c r="S5" i="3"/>
  <c r="R5" i="3"/>
  <c r="Q5" i="3"/>
  <c r="N5" i="3"/>
  <c r="I5" i="3"/>
  <c r="H5" i="3"/>
  <c r="G5" i="3"/>
  <c r="F5" i="3"/>
  <c r="AD4" i="3"/>
  <c r="AC4" i="3"/>
  <c r="U4" i="3"/>
  <c r="Y4" i="3" s="1"/>
  <c r="S4" i="3"/>
  <c r="R4" i="3"/>
  <c r="Q4" i="3"/>
  <c r="N4" i="3"/>
  <c r="I4" i="3"/>
  <c r="H4" i="3"/>
  <c r="G4" i="3"/>
  <c r="F4" i="3"/>
  <c r="AD3" i="3"/>
  <c r="AC3" i="3"/>
  <c r="U3" i="3"/>
  <c r="Y3" i="3" s="1"/>
  <c r="S3" i="3"/>
  <c r="R3" i="3"/>
  <c r="Q3" i="3"/>
  <c r="N3" i="3"/>
  <c r="I3" i="3"/>
  <c r="H3" i="3"/>
  <c r="G3" i="3"/>
  <c r="F3" i="3"/>
  <c r="AB17" i="2"/>
  <c r="AE5" i="3" s="1"/>
  <c r="X13" i="2"/>
  <c r="F12" i="2"/>
  <c r="AL11" i="2"/>
  <c r="X11" i="2"/>
  <c r="F11" i="2"/>
  <c r="X9" i="2"/>
  <c r="F8" i="2"/>
  <c r="X7" i="2"/>
  <c r="F7" i="2"/>
  <c r="X5" i="2"/>
  <c r="F4" i="2"/>
  <c r="X3" i="2"/>
  <c r="F3" i="2"/>
  <c r="E3" i="3" l="1"/>
  <c r="W4" i="3"/>
  <c r="V4" i="3"/>
  <c r="E4" i="3"/>
  <c r="X4" i="3"/>
  <c r="AL12" i="2"/>
  <c r="F15" i="2" s="1"/>
  <c r="V5" i="3"/>
  <c r="AE4" i="3"/>
  <c r="W5" i="3"/>
  <c r="E5" i="3"/>
  <c r="X5" i="3"/>
  <c r="W3" i="3"/>
  <c r="X3" i="3"/>
  <c r="AE3" i="3"/>
  <c r="AL13" i="2"/>
  <c r="AL14" i="2"/>
  <c r="V3" i="3"/>
</calcChain>
</file>

<file path=xl/sharedStrings.xml><?xml version="1.0" encoding="utf-8"?>
<sst xmlns="http://schemas.openxmlformats.org/spreadsheetml/2006/main" count="1562" uniqueCount="782">
  <si>
    <t>rev0407</t>
  </si>
  <si>
    <t>Attachment1     “NII International Internship Program” Application Form 2023 2nd Call</t>
  </si>
  <si>
    <t>Name of University/Institution:</t>
  </si>
  <si>
    <t>Country</t>
  </si>
  <si>
    <t>Choose from drop-down</t>
  </si>
  <si>
    <t>1. Choose the name of the country where your home institution locates first.</t>
  </si>
  <si>
    <t>Institute/University</t>
  </si>
  <si>
    <t>2. Then choose the name of your home institution.</t>
  </si>
  <si>
    <t>Others</t>
  </si>
  <si>
    <t>When you do not have the right name on the list, enter the name on "others".</t>
  </si>
  <si>
    <t>1. Candidate’s Information</t>
  </si>
  <si>
    <t>Name:</t>
  </si>
  <si>
    <t>Date of birth:</t>
  </si>
  <si>
    <t>Gender:</t>
  </si>
  <si>
    <t>FAMILY</t>
  </si>
  <si>
    <t>GIVEN</t>
  </si>
  <si>
    <t>yyyy/mm/dd</t>
  </si>
  <si>
    <t>Male/Female</t>
  </si>
  <si>
    <t>drop-down</t>
  </si>
  <si>
    <t>* NOTE *</t>
  </si>
  <si>
    <t>Master/Ph.D:</t>
  </si>
  <si>
    <t>Nationality:</t>
  </si>
  <si>
    <r>
      <rPr>
        <sz val="11"/>
        <color rgb="FF000000"/>
        <rFont val="Verdana"/>
        <family val="2"/>
      </rPr>
      <t xml:space="preserve">* Please fill in </t>
    </r>
    <r>
      <rPr>
        <sz val="11"/>
        <color rgb="FFFF0000"/>
        <rFont val="Verdana"/>
        <family val="2"/>
      </rPr>
      <t xml:space="preserve">the boxes in </t>
    </r>
    <r>
      <rPr>
        <b/>
        <u/>
        <sz val="11"/>
        <color rgb="FF808080"/>
        <rFont val="Verdana"/>
        <family val="2"/>
      </rPr>
      <t>GRAY</t>
    </r>
    <r>
      <rPr>
        <sz val="11"/>
        <color rgb="FF000000"/>
        <rFont val="Verdana"/>
        <family val="2"/>
      </rPr>
      <t>.</t>
    </r>
  </si>
  <si>
    <t>choose from drop-down</t>
  </si>
  <si>
    <r>
      <rPr>
        <sz val="11"/>
        <color theme="1"/>
        <rFont val="Verdana"/>
        <family val="2"/>
      </rPr>
      <t xml:space="preserve">* When a cell says </t>
    </r>
    <r>
      <rPr>
        <sz val="11"/>
        <color rgb="FFFF0000"/>
        <rFont val="Verdana"/>
        <family val="2"/>
      </rPr>
      <t>"(Choose from) drop-down"</t>
    </r>
    <r>
      <rPr>
        <sz val="11"/>
        <color rgb="FF000000"/>
        <rFont val="Verdana"/>
        <family val="2"/>
      </rPr>
      <t xml:space="preserve">, please </t>
    </r>
    <r>
      <rPr>
        <b/>
        <sz val="11"/>
        <color rgb="FFFF0000"/>
        <rFont val="Verdana"/>
        <family val="2"/>
      </rPr>
      <t>use a drop-down list.</t>
    </r>
  </si>
  <si>
    <t>E-mail:</t>
  </si>
  <si>
    <t>2. Supervisor’s Information at your university:</t>
  </si>
  <si>
    <r>
      <rPr>
        <sz val="11"/>
        <color theme="1"/>
        <rFont val="Verdana"/>
        <family val="2"/>
      </rPr>
      <t xml:space="preserve">* Please save this form in </t>
    </r>
    <r>
      <rPr>
        <b/>
        <sz val="11"/>
        <color rgb="FFFF0000"/>
        <rFont val="Verdana"/>
        <family val="2"/>
      </rPr>
      <t>".xls"</t>
    </r>
    <r>
      <rPr>
        <sz val="11"/>
        <color rgb="FF000000"/>
        <rFont val="Verdana"/>
        <family val="2"/>
      </rPr>
      <t>.</t>
    </r>
  </si>
  <si>
    <t>Title/Position:</t>
  </si>
  <si>
    <r>
      <rPr>
        <sz val="11"/>
        <color theme="1"/>
        <rFont val="Verdana"/>
        <family val="2"/>
      </rPr>
      <t xml:space="preserve">* Please fill in the </t>
    </r>
    <r>
      <rPr>
        <b/>
        <sz val="11"/>
        <color rgb="FFFF0000"/>
        <rFont val="Verdana"/>
        <family val="2"/>
      </rPr>
      <t>form 2</t>
    </r>
    <r>
      <rPr>
        <sz val="11"/>
        <color rgb="FF000000"/>
        <rFont val="Verdana"/>
        <family val="2"/>
      </rPr>
      <t xml:space="preserve"> as well.</t>
    </r>
  </si>
  <si>
    <t>Department:</t>
  </si>
  <si>
    <t>3. Curriculum Vitae:   *Please adjust the hight of rows if you need.</t>
  </si>
  <si>
    <t xml:space="preserve">1. Higher Education </t>
  </si>
  <si>
    <t>Year:</t>
  </si>
  <si>
    <t>Course:</t>
  </si>
  <si>
    <t>School Name:</t>
  </si>
  <si>
    <t>2. Computer Skills</t>
  </si>
  <si>
    <t xml:space="preserve">3. English Language Proficiency: </t>
  </si>
  <si>
    <t>*Please fill in your English level or appropriate English language proficiency test scores.</t>
  </si>
  <si>
    <t>4. Research Topics (select up to 3 topics from “list of research topics” and fill out in order)</t>
  </si>
  <si>
    <t>Please confirm the No. you enter.</t>
  </si>
  <si>
    <t>Order</t>
  </si>
  <si>
    <t>No.</t>
  </si>
  <si>
    <r>
      <rPr>
        <sz val="10"/>
        <color theme="1"/>
        <rFont val="Verdana"/>
        <family val="2"/>
      </rPr>
      <t>Research Area</t>
    </r>
    <r>
      <rPr>
        <sz val="10"/>
        <color rgb="FF000000"/>
        <rFont val="游ゴシック"/>
        <family val="3"/>
        <charset val="128"/>
      </rPr>
      <t>／</t>
    </r>
    <r>
      <rPr>
        <sz val="10"/>
        <color rgb="FF000000"/>
        <rFont val="Verdana"/>
        <family val="2"/>
      </rPr>
      <t>Title of the research</t>
    </r>
  </si>
  <si>
    <t xml:space="preserve">Supervisor </t>
  </si>
  <si>
    <t>id</t>
  </si>
  <si>
    <t>result</t>
  </si>
  <si>
    <t>message</t>
  </si>
  <si>
    <t>Blank</t>
  </si>
  <si>
    <t>Error: Please do not leave [From] and/or [To] blank.</t>
  </si>
  <si>
    <t>Error</t>
  </si>
  <si>
    <t>Error: Please correct the duration you entered.</t>
  </si>
  <si>
    <t>Over</t>
  </si>
  <si>
    <t>Error: The internship period should be less than 180 days.</t>
  </si>
  <si>
    <t>Less</t>
  </si>
  <si>
    <t>Error: The internship period should be more than 60 days.</t>
  </si>
  <si>
    <t>5. Duration:</t>
  </si>
  <si>
    <t>*NOTICE: Internship period at NII must be 60 to 180 days.</t>
  </si>
  <si>
    <t>From:</t>
  </si>
  <si>
    <t>To:</t>
  </si>
  <si>
    <t>Days:</t>
  </si>
  <si>
    <t>6. Objectives of your “NII International Internship Program”</t>
  </si>
  <si>
    <t>Accepted</t>
  </si>
  <si>
    <t>Laboratory budget</t>
  </si>
  <si>
    <t>ID</t>
  </si>
  <si>
    <t>call</t>
  </si>
  <si>
    <t>Applicant</t>
  </si>
  <si>
    <t>First</t>
  </si>
  <si>
    <t>Date of birth</t>
  </si>
  <si>
    <t>Master/PhD</t>
  </si>
  <si>
    <r>
      <rPr>
        <sz val="11"/>
        <color rgb="FFFFFFFF"/>
        <rFont val="游ゴシック"/>
        <family val="3"/>
        <charset val="128"/>
      </rPr>
      <t>教員コード</t>
    </r>
  </si>
  <si>
    <r>
      <rPr>
        <sz val="11"/>
        <color rgb="FFFFFFFF"/>
        <rFont val="游ゴシック"/>
        <family val="3"/>
        <charset val="128"/>
      </rPr>
      <t>研究系</t>
    </r>
  </si>
  <si>
    <r>
      <rPr>
        <sz val="11"/>
        <color rgb="FFFFFFFF"/>
        <rFont val="游ゴシック"/>
        <family val="3"/>
        <charset val="128"/>
      </rPr>
      <t>研究者氏名</t>
    </r>
  </si>
  <si>
    <t>MOU_Code</t>
  </si>
  <si>
    <t>Name of University/Institution</t>
  </si>
  <si>
    <r>
      <rPr>
        <sz val="11"/>
        <color rgb="FFFFFFFF"/>
        <rFont val="游ゴシック"/>
        <family val="3"/>
        <charset val="128"/>
      </rPr>
      <t>所属機関</t>
    </r>
    <r>
      <rPr>
        <sz val="11"/>
        <color rgb="FFFFFFFF"/>
        <rFont val="Arial"/>
        <family val="2"/>
      </rPr>
      <t>_</t>
    </r>
    <r>
      <rPr>
        <sz val="11"/>
        <color rgb="FFFFFFFF"/>
        <rFont val="游ゴシック"/>
        <family val="3"/>
        <charset val="128"/>
      </rPr>
      <t>国名</t>
    </r>
  </si>
  <si>
    <r>
      <rPr>
        <sz val="11"/>
        <color rgb="FFFFFFFF"/>
        <rFont val="游ゴシック"/>
        <family val="3"/>
        <charset val="128"/>
      </rPr>
      <t>所属機関</t>
    </r>
    <r>
      <rPr>
        <sz val="11"/>
        <color rgb="FFFFFFFF"/>
        <rFont val="Arial"/>
        <family val="2"/>
      </rPr>
      <t>_</t>
    </r>
    <r>
      <rPr>
        <sz val="11"/>
        <color rgb="FFFFFFFF"/>
        <rFont val="游ゴシック"/>
        <family val="3"/>
        <charset val="128"/>
      </rPr>
      <t>住所</t>
    </r>
  </si>
  <si>
    <t>Gender</t>
  </si>
  <si>
    <t>Nationality</t>
  </si>
  <si>
    <t>E-mail</t>
  </si>
  <si>
    <t>Order by Applicant</t>
  </si>
  <si>
    <t>Topic
№</t>
  </si>
  <si>
    <t>Supervisor</t>
  </si>
  <si>
    <t>research area</t>
  </si>
  <si>
    <t xml:space="preserve"> Title of the research </t>
  </si>
  <si>
    <t>Acceptance Per Supervisor</t>
  </si>
  <si>
    <t>Ranking by Supervisor</t>
  </si>
  <si>
    <t>Comments By Professors</t>
  </si>
  <si>
    <t>Acceptance by Kiban</t>
  </si>
  <si>
    <t>From</t>
  </si>
  <si>
    <t>To</t>
  </si>
  <si>
    <t>Days</t>
  </si>
  <si>
    <t>country</t>
  </si>
  <si>
    <t>name of institutions</t>
  </si>
  <si>
    <t>America</t>
  </si>
  <si>
    <t>Indiana University</t>
  </si>
  <si>
    <t>International Computer Science Institute (ICI-Berkeley)</t>
  </si>
  <si>
    <t>New Jersey Institute of Technology</t>
  </si>
  <si>
    <t>University of Illinois at Urbana Champaign</t>
  </si>
  <si>
    <t>University of Michigan-Dearborn</t>
  </si>
  <si>
    <t>University of Southern California</t>
  </si>
  <si>
    <t>University of Washington</t>
  </si>
  <si>
    <t>・・・</t>
  </si>
  <si>
    <t>Argentina</t>
  </si>
  <si>
    <t>Buenos Aires University</t>
  </si>
  <si>
    <t>Australia</t>
  </si>
  <si>
    <t>CSIRO (Data61)</t>
  </si>
  <si>
    <t>Royal Melbourne Institute of Technology</t>
  </si>
  <si>
    <t>University of Melbourne</t>
  </si>
  <si>
    <t>University of Sydney</t>
  </si>
  <si>
    <t>Austria</t>
  </si>
  <si>
    <t>The Vienna University of Technology</t>
  </si>
  <si>
    <t>Belgium</t>
  </si>
  <si>
    <t>University of Namur</t>
  </si>
  <si>
    <t>Brazil</t>
  </si>
  <si>
    <t>Pontifical Catholic University of Campinas</t>
  </si>
  <si>
    <t>Canada</t>
  </si>
  <si>
    <t>McGill University</t>
  </si>
  <si>
    <t>Polytechnique Montréal</t>
  </si>
  <si>
    <t>Simon Fraser University</t>
  </si>
  <si>
    <t>University of Alberta</t>
  </si>
  <si>
    <t>University of Waterloo</t>
  </si>
  <si>
    <t>York University</t>
  </si>
  <si>
    <t>Chile</t>
  </si>
  <si>
    <t>Pontificia Universidad Católica de Chile (PUCC)</t>
  </si>
  <si>
    <t>China</t>
  </si>
  <si>
    <t>Institute of Computing Technology, Chinese Academy of Sciences</t>
  </si>
  <si>
    <t>Peking University</t>
  </si>
  <si>
    <t>Shanghai Jiao Tong University</t>
  </si>
  <si>
    <t>Tongji University</t>
  </si>
  <si>
    <t>Tsinghua University</t>
  </si>
  <si>
    <t>University of Science and Technology of China (USTC)</t>
  </si>
  <si>
    <t>Czech</t>
  </si>
  <si>
    <t>The Czech Technical University in Prague</t>
  </si>
  <si>
    <t>Egypt</t>
  </si>
  <si>
    <t>The Egypt-Japan University of  Science and Technology(E-JUST)</t>
  </si>
  <si>
    <t>Finland</t>
  </si>
  <si>
    <t>Aalto University</t>
  </si>
  <si>
    <t>France</t>
  </si>
  <si>
    <t>The Central National de la Recherche Scientifique (CNRS)</t>
  </si>
  <si>
    <t>Centre de Recherche en Informatique de Lens (CRIL)</t>
  </si>
  <si>
    <t>Claude Bernard University Lyon 1</t>
  </si>
  <si>
    <t>Clermont Auvergne INP, School of Engineering ISIMA, LIMOS</t>
  </si>
  <si>
    <t>Ecole Normale Supériere de Lyon (ENS Lyon)</t>
  </si>
  <si>
    <t>Institut National de Recherche en Informatique et en Automatique (INRIA)</t>
  </si>
  <si>
    <t>Institut National Polytechnique de Grenoble</t>
  </si>
  <si>
    <t xml:space="preserve">Sorbonne Université </t>
  </si>
  <si>
    <t>University of Côte d'Azur(former University of Nice Sophia Antipolis)</t>
  </si>
  <si>
    <t>Université Grenoble Alpes （Université Joseph Fourier-Grenoble 1）</t>
  </si>
  <si>
    <t>University of Nantes</t>
  </si>
  <si>
    <t>Université Paris Saclay (Paris Sud)</t>
  </si>
  <si>
    <t>Université Toulouse III - Paul Sabatier (IRIT)</t>
  </si>
  <si>
    <t>Germany</t>
  </si>
  <si>
    <t>Georg-August-Universität Göttingen</t>
  </si>
  <si>
    <t>German Academic Exchange Service (DAAD)</t>
  </si>
  <si>
    <t>German Research Center for Artificial Intelligence (DFKI)</t>
  </si>
  <si>
    <t>RWTH Aachen University</t>
  </si>
  <si>
    <t>Saarland University</t>
  </si>
  <si>
    <t>Technische Universität Berlin (TUB, TU Berlin)</t>
  </si>
  <si>
    <t>Technische Universität Braunschweig (TU Braunschweig)</t>
  </si>
  <si>
    <t>Technische Universität München (TUM)</t>
  </si>
  <si>
    <t>University of Augsburg</t>
  </si>
  <si>
    <t>University of Freiburg</t>
  </si>
  <si>
    <t>University of Konstanz</t>
  </si>
  <si>
    <t>University of Potsdam</t>
  </si>
  <si>
    <t>India</t>
  </si>
  <si>
    <t>Indraprastha Institute of Information Technology, Delhi</t>
  </si>
  <si>
    <t>Ireland</t>
  </si>
  <si>
    <t>Dublin City University</t>
  </si>
  <si>
    <t>Lero - the Irish Software Research Centre（The University of Limerick)</t>
  </si>
  <si>
    <t>Trinity College Dublin</t>
  </si>
  <si>
    <t>Italy</t>
  </si>
  <si>
    <t>Politecnico di Milano</t>
  </si>
  <si>
    <t>Torino University</t>
  </si>
  <si>
    <t>Università degli Studi di Ferrara (UNIFE)</t>
  </si>
  <si>
    <t>Universita di Bologna</t>
  </si>
  <si>
    <t>Korea</t>
  </si>
  <si>
    <t>Seoul National University</t>
  </si>
  <si>
    <t>Norway</t>
  </si>
  <si>
    <t>University of Bergen</t>
  </si>
  <si>
    <t>Portugal</t>
  </si>
  <si>
    <t>INESC-ID</t>
  </si>
  <si>
    <t>INESC Technology and Science (INESC TEC)</t>
  </si>
  <si>
    <t>University of Minho</t>
  </si>
  <si>
    <t>Saudi Arabia</t>
  </si>
  <si>
    <t>King Abdullah University of Science and Technology (KAUST)</t>
  </si>
  <si>
    <t>Singapore</t>
  </si>
  <si>
    <t>Institute for Infocomm Research (I2R)</t>
  </si>
  <si>
    <t>National University of Singapore（NUS)</t>
  </si>
  <si>
    <t>Spain</t>
  </si>
  <si>
    <t>The Universitat Politècnica de Catalunya (UPC)</t>
  </si>
  <si>
    <t>Universidad Politécnica de Madrid (UPM)</t>
  </si>
  <si>
    <t>Universitat Politècnica de València (UPV)</t>
  </si>
  <si>
    <t>Sweden</t>
  </si>
  <si>
    <t>KTH Royal Institute of Technology</t>
  </si>
  <si>
    <t>Swiss</t>
  </si>
  <si>
    <t>Ecole Polytechnique Federale de Lausanne (EPFL)</t>
  </si>
  <si>
    <t>University of Zurich (UZH)</t>
  </si>
  <si>
    <t>Taiwan</t>
  </si>
  <si>
    <t>Academia Sinica</t>
  </si>
  <si>
    <t>National Taiwan Univeristy</t>
  </si>
  <si>
    <t>National Tsing Hua University, College of Electrical engineering and Computer Science (NTHU EECS)</t>
  </si>
  <si>
    <t>Thailand</t>
  </si>
  <si>
    <t>Asian Institute of Technology</t>
  </si>
  <si>
    <t>Chulalongkorn University</t>
  </si>
  <si>
    <t>The Netherlands</t>
  </si>
  <si>
    <t>Delft University of Technology (TU Delft)</t>
  </si>
  <si>
    <t>United Kingdom</t>
  </si>
  <si>
    <t>Alan Turing Institute</t>
  </si>
  <si>
    <t>Imperial College London</t>
  </si>
  <si>
    <t>Newcastle University</t>
  </si>
  <si>
    <t>Open University</t>
  </si>
  <si>
    <t>University of Bath</t>
  </si>
  <si>
    <t>University of Bristol</t>
  </si>
  <si>
    <t>The University of Cambridge</t>
  </si>
  <si>
    <t>University College London</t>
  </si>
  <si>
    <t>University of Edinburgh</t>
  </si>
  <si>
    <t>University of Oxford</t>
  </si>
  <si>
    <t>Viet Nam</t>
  </si>
  <si>
    <t>HUST - Hanoi University of Science and Technology</t>
  </si>
  <si>
    <t>MICA -International Research Institute, Multimedia, Information, Communication and Applications</t>
  </si>
  <si>
    <t>gender</t>
  </si>
  <si>
    <t>status</t>
  </si>
  <si>
    <t>nation</t>
  </si>
  <si>
    <t>male</t>
  </si>
  <si>
    <t>Master</t>
  </si>
  <si>
    <t>Afghanistan</t>
  </si>
  <si>
    <t>female</t>
  </si>
  <si>
    <t>Ph.D</t>
  </si>
  <si>
    <t>Albania</t>
  </si>
  <si>
    <t>Algeria</t>
  </si>
  <si>
    <t>American Samoa</t>
  </si>
  <si>
    <t>Andorra</t>
  </si>
  <si>
    <t>Angola</t>
  </si>
  <si>
    <t>Anguilla</t>
  </si>
  <si>
    <t>Antigua and Barbuda</t>
  </si>
  <si>
    <t>Armenia</t>
  </si>
  <si>
    <t>Aruba</t>
  </si>
  <si>
    <t>Azerbaijan</t>
  </si>
  <si>
    <t>Bahamas</t>
  </si>
  <si>
    <t>Bahrain</t>
  </si>
  <si>
    <t>Bangladesh</t>
  </si>
  <si>
    <t>Barbados</t>
  </si>
  <si>
    <t>Belarus</t>
  </si>
  <si>
    <t>Belize</t>
  </si>
  <si>
    <t>Benin</t>
  </si>
  <si>
    <t>Bermuda</t>
  </si>
  <si>
    <t>Bhutan</t>
  </si>
  <si>
    <t>Bolivia</t>
  </si>
  <si>
    <t>Bosnia and Herzegovina</t>
  </si>
  <si>
    <t>Botswana</t>
  </si>
  <si>
    <t>British Indian Territory</t>
  </si>
  <si>
    <t>British Virgin Islands</t>
  </si>
  <si>
    <t>Brunei</t>
  </si>
  <si>
    <t>Bulgaria</t>
  </si>
  <si>
    <t>Burkina Faso</t>
  </si>
  <si>
    <t>Burundi</t>
  </si>
  <si>
    <t>Cambodia</t>
  </si>
  <si>
    <t>Cameroon</t>
  </si>
  <si>
    <t>Cape Verde</t>
  </si>
  <si>
    <t>Cayman Islands</t>
  </si>
  <si>
    <t>Central African Republic</t>
  </si>
  <si>
    <t>Chad</t>
  </si>
  <si>
    <t>Channel Islands</t>
  </si>
  <si>
    <t>Christmas Island</t>
  </si>
  <si>
    <t>Cocos Islands</t>
  </si>
  <si>
    <t>Colombia</t>
  </si>
  <si>
    <t>Comoros</t>
  </si>
  <si>
    <t>Congo</t>
  </si>
  <si>
    <t>Cook Islands</t>
  </si>
  <si>
    <t>Costa Rica</t>
  </si>
  <si>
    <t xml:space="preserve">Cote d'Ivoire </t>
  </si>
  <si>
    <t>Croatia</t>
  </si>
  <si>
    <t>Cuba</t>
  </si>
  <si>
    <t>Cyprus</t>
  </si>
  <si>
    <t>Czech Republic</t>
  </si>
  <si>
    <t>Democratic Republic of the Congo</t>
  </si>
  <si>
    <t>Denmark</t>
  </si>
  <si>
    <t>Djibouti</t>
  </si>
  <si>
    <t>Dominica</t>
  </si>
  <si>
    <t>Dominican Republic</t>
  </si>
  <si>
    <t>Ecuador</t>
  </si>
  <si>
    <t>El Salvador</t>
  </si>
  <si>
    <t>Equatorial Guinea</t>
  </si>
  <si>
    <t>Eritrea</t>
  </si>
  <si>
    <t>Estonia</t>
  </si>
  <si>
    <t>Ethiopia</t>
  </si>
  <si>
    <t>Faeroe Islands</t>
  </si>
  <si>
    <t>Falkland Islands</t>
  </si>
  <si>
    <t>Federated States of Micronesia</t>
  </si>
  <si>
    <t>Fiji</t>
  </si>
  <si>
    <t>French Guiana</t>
  </si>
  <si>
    <t>French Polynesia</t>
  </si>
  <si>
    <t>Gabon</t>
  </si>
  <si>
    <t>Gambia</t>
  </si>
  <si>
    <t>Georgia</t>
  </si>
  <si>
    <t>Ghana</t>
  </si>
  <si>
    <t>Gibraltar</t>
  </si>
  <si>
    <t>Greece</t>
  </si>
  <si>
    <t>Greenland</t>
  </si>
  <si>
    <t>Grenada</t>
  </si>
  <si>
    <t>Guadeloupe Martinique</t>
  </si>
  <si>
    <t>Guam</t>
  </si>
  <si>
    <t>Guatemala</t>
  </si>
  <si>
    <t>Guinea</t>
  </si>
  <si>
    <t>Guinea-Bissau</t>
  </si>
  <si>
    <t>Guyana</t>
  </si>
  <si>
    <t>Haiti</t>
  </si>
  <si>
    <t>Honduras</t>
  </si>
  <si>
    <t xml:space="preserve">Hong Kong </t>
  </si>
  <si>
    <t>Hungary</t>
  </si>
  <si>
    <t>Iceland</t>
  </si>
  <si>
    <t>Indonesia</t>
  </si>
  <si>
    <t>Iran</t>
  </si>
  <si>
    <t>Iraq</t>
  </si>
  <si>
    <t>Isle of Man</t>
  </si>
  <si>
    <t>Israel</t>
  </si>
  <si>
    <t>Jamaica</t>
  </si>
  <si>
    <t>Japan</t>
  </si>
  <si>
    <t>Johnston Island</t>
  </si>
  <si>
    <t>Jordan</t>
  </si>
  <si>
    <t>Kashmir</t>
  </si>
  <si>
    <t>Kazakhstan</t>
  </si>
  <si>
    <t>Kenya</t>
  </si>
  <si>
    <t>Kiribati</t>
  </si>
  <si>
    <t>Kuwait</t>
  </si>
  <si>
    <t>Kyrgyz</t>
  </si>
  <si>
    <t>Lao People's Democratic Republic</t>
  </si>
  <si>
    <t>Latvia</t>
  </si>
  <si>
    <t>Lebanon</t>
  </si>
  <si>
    <t>Lesotho</t>
  </si>
  <si>
    <t>Liberia</t>
  </si>
  <si>
    <t>Libya</t>
  </si>
  <si>
    <t>Liechtenstein</t>
  </si>
  <si>
    <t>Lithuania</t>
  </si>
  <si>
    <t>Luxembourg</t>
  </si>
  <si>
    <t xml:space="preserve">Macau </t>
  </si>
  <si>
    <t>Madagascar</t>
  </si>
  <si>
    <t>Malawi</t>
  </si>
  <si>
    <t>Malaysia</t>
  </si>
  <si>
    <t>Maldives</t>
  </si>
  <si>
    <t>Mali</t>
  </si>
  <si>
    <t>Malta</t>
  </si>
  <si>
    <t>Marshall Islands</t>
  </si>
  <si>
    <t>Martinique</t>
  </si>
  <si>
    <t>Mauritania</t>
  </si>
  <si>
    <t>Mauritius</t>
  </si>
  <si>
    <t>Mayotte</t>
  </si>
  <si>
    <t>Mexico</t>
  </si>
  <si>
    <t>Midway Islands</t>
  </si>
  <si>
    <t>Moldova</t>
  </si>
  <si>
    <t>Monaco</t>
  </si>
  <si>
    <t>Mongolia</t>
  </si>
  <si>
    <t>Montenegro</t>
  </si>
  <si>
    <t>Montserrat</t>
  </si>
  <si>
    <t>Morocco</t>
  </si>
  <si>
    <t>Mozambique</t>
  </si>
  <si>
    <t>Myanmar</t>
  </si>
  <si>
    <t>Namibia</t>
  </si>
  <si>
    <t>Nauru</t>
  </si>
  <si>
    <t>Nepal</t>
  </si>
  <si>
    <t>Netherlands Antilles</t>
  </si>
  <si>
    <t>New Caledonia</t>
  </si>
  <si>
    <t xml:space="preserve">New Zealand </t>
  </si>
  <si>
    <t>Nicaragua</t>
  </si>
  <si>
    <t>Niger</t>
  </si>
  <si>
    <t>Nigeria</t>
  </si>
  <si>
    <t>Niue</t>
  </si>
  <si>
    <t>Norfolk Island</t>
  </si>
  <si>
    <t>North  Korea</t>
  </si>
  <si>
    <t>Northern Mariana Islands</t>
  </si>
  <si>
    <t>Oman</t>
  </si>
  <si>
    <t>Pakistan</t>
  </si>
  <si>
    <t>Palau</t>
  </si>
  <si>
    <t>Panama</t>
  </si>
  <si>
    <t>Papua New Guinea</t>
  </si>
  <si>
    <t>Paraguay</t>
  </si>
  <si>
    <t>Peru</t>
  </si>
  <si>
    <t>Philippines</t>
  </si>
  <si>
    <t xml:space="preserve">Pitcairn </t>
  </si>
  <si>
    <t>Poland</t>
  </si>
  <si>
    <t>Puerto Rico</t>
  </si>
  <si>
    <t>Qatar</t>
  </si>
  <si>
    <t>Reunion</t>
  </si>
  <si>
    <t>Romania</t>
  </si>
  <si>
    <t>Russia</t>
  </si>
  <si>
    <t>Rwanda</t>
  </si>
  <si>
    <t>Saint Kitts and Nevis</t>
  </si>
  <si>
    <t>Saint Lucia</t>
  </si>
  <si>
    <t>Saint Vincent and the Grenadines</t>
  </si>
  <si>
    <t>Samoa</t>
  </si>
  <si>
    <t>San Marino</t>
  </si>
  <si>
    <t>Sao Tome and Principe</t>
  </si>
  <si>
    <t>Senegal</t>
  </si>
  <si>
    <t>Serbia</t>
  </si>
  <si>
    <t>Seychelles</t>
  </si>
  <si>
    <t>Sierra Leone</t>
  </si>
  <si>
    <t>Slovakia</t>
  </si>
  <si>
    <t>Slovenia</t>
  </si>
  <si>
    <t>Solomon Islands</t>
  </si>
  <si>
    <t>Somalia</t>
  </si>
  <si>
    <t>South Africa</t>
  </si>
  <si>
    <t>South Korea</t>
  </si>
  <si>
    <t>Sri Lanka</t>
  </si>
  <si>
    <t>St. Helena ex. dep.</t>
  </si>
  <si>
    <t>St. Pierre et Miquelon</t>
  </si>
  <si>
    <t>Sudan</t>
  </si>
  <si>
    <t>Suriname</t>
  </si>
  <si>
    <t>Svalbard</t>
  </si>
  <si>
    <t>Swaziland</t>
  </si>
  <si>
    <t>Syria</t>
  </si>
  <si>
    <t>Tajikistan</t>
  </si>
  <si>
    <t>Tanzania</t>
  </si>
  <si>
    <t>The Democratic Republic of Timor-Leste</t>
  </si>
  <si>
    <t>The Former Yugoslav Republic of Macedonia</t>
  </si>
  <si>
    <t>The West Bank and Gaza Strip</t>
  </si>
  <si>
    <t>Togo</t>
  </si>
  <si>
    <t xml:space="preserve">Tokelau </t>
  </si>
  <si>
    <t>Tonga</t>
  </si>
  <si>
    <t>Trinidad and Tobago</t>
  </si>
  <si>
    <t>Tunisia</t>
  </si>
  <si>
    <t>Turkey</t>
  </si>
  <si>
    <t>Turkmenistan</t>
  </si>
  <si>
    <t>Turks and Caicos Islands</t>
  </si>
  <si>
    <t>Tuvalu</t>
  </si>
  <si>
    <t>Uganda</t>
  </si>
  <si>
    <t>Ukraine</t>
  </si>
  <si>
    <t xml:space="preserve">United Arab Emirates </t>
  </si>
  <si>
    <t xml:space="preserve">United Kingdom </t>
  </si>
  <si>
    <t xml:space="preserve">United States of America </t>
  </si>
  <si>
    <t>Uruguay</t>
  </si>
  <si>
    <t>Uzbekistan</t>
  </si>
  <si>
    <t>Vanuatu</t>
  </si>
  <si>
    <t>Vatican City State</t>
  </si>
  <si>
    <t>Venezuela</t>
  </si>
  <si>
    <t>Virgin</t>
  </si>
  <si>
    <t>Wake Island</t>
  </si>
  <si>
    <t>Wallis and Futuna Islands</t>
  </si>
  <si>
    <t>Western Sahara</t>
  </si>
  <si>
    <t>Yemen</t>
  </si>
  <si>
    <t>Zambia</t>
  </si>
  <si>
    <t>Zimbabwe</t>
  </si>
  <si>
    <t>Research area</t>
  </si>
  <si>
    <t>Title of the research</t>
  </si>
  <si>
    <t>Website</t>
  </si>
  <si>
    <t>Name of supervisor</t>
  </si>
  <si>
    <t>Title of the supervisor</t>
  </si>
  <si>
    <t>Requirements for applicants: Master's / Ph.D. Student</t>
  </si>
  <si>
    <t>Total number of acceptance per supervisor</t>
  </si>
  <si>
    <t>Duration : 2-6months (less than 180days)</t>
  </si>
  <si>
    <t>Comments</t>
  </si>
  <si>
    <t>P00301</t>
  </si>
  <si>
    <t>Knowledge Representation and Reasoning</t>
  </si>
  <si>
    <t>Integration of Knowledge Representation and Machine Learning</t>
  </si>
  <si>
    <t>http://research.nii.ac.jp/il/</t>
  </si>
  <si>
    <t>Katsumi Inoue</t>
  </si>
  <si>
    <t>Professor</t>
  </si>
  <si>
    <t>3 - 6 months</t>
  </si>
  <si>
    <t>P00302</t>
  </si>
  <si>
    <t>P01001</t>
  </si>
  <si>
    <t>AI and Law</t>
  </si>
  <si>
    <t>Norm Compliance Mechanism</t>
  </si>
  <si>
    <t>Ken Satoh</t>
  </si>
  <si>
    <t>Ph.D.</t>
  </si>
  <si>
    <t>2 - 3 months</t>
  </si>
  <si>
    <t>P01002</t>
  </si>
  <si>
    <t>P01003</t>
  </si>
  <si>
    <t>P01101</t>
  </si>
  <si>
    <t>Machine learning</t>
  </si>
  <si>
    <t>https://mahito.nii.ac.jp</t>
  </si>
  <si>
    <t>Mahito Sugiyama</t>
  </si>
  <si>
    <t>Associate Professor</t>
  </si>
  <si>
    <t>P01201</t>
  </si>
  <si>
    <t>Hideaki Takeda</t>
  </si>
  <si>
    <t>Artificial Intelligence</t>
  </si>
  <si>
    <t>Artificial Social Intelligence: building intelligence systems with social knowledge and social interaction</t>
  </si>
  <si>
    <t>http://www-kasm.nii.ac.jp/~takeda</t>
  </si>
  <si>
    <t>P01301</t>
  </si>
  <si>
    <t>software verification</t>
  </si>
  <si>
    <t>separation logic</t>
  </si>
  <si>
    <t>http://research.nii.ac.jp/~tatsuta/index-e.html</t>
  </si>
  <si>
    <t>Makoto Tatsuta</t>
  </si>
  <si>
    <t>2 - 6 months</t>
  </si>
  <si>
    <t>P02001</t>
  </si>
  <si>
    <t>Yuichi Yoshida</t>
  </si>
  <si>
    <t>P02002</t>
  </si>
  <si>
    <t>P02003</t>
  </si>
  <si>
    <t>Theoretical Computer Science</t>
  </si>
  <si>
    <t>https://arxiv.org/abs/2204.08404
https://arxiv.org/abs/2210.12601</t>
  </si>
  <si>
    <t>P02101</t>
  </si>
  <si>
    <t>Computational Complexity Theory</t>
  </si>
  <si>
    <t>Meta-complexity, average-case complexity, pseudorandomness, and the Minimum Circuit Size Problem</t>
  </si>
  <si>
    <t>https://eccc.weizmann.ac.il/report/2022/119/
https://eccc.weizmann.ac.il/report/2021/058/</t>
  </si>
  <si>
    <t>Shuichi Hirahara</t>
  </si>
  <si>
    <t>P03401</t>
  </si>
  <si>
    <t>Robotics</t>
  </si>
  <si>
    <t>Taisuke Kobayashi</t>
  </si>
  <si>
    <t>Assistant Professor</t>
  </si>
  <si>
    <t>4 - 6 months</t>
  </si>
  <si>
    <t>P03501</t>
  </si>
  <si>
    <t>Quantum information</t>
  </si>
  <si>
    <t>Making a general framework to explore large-scale quantum programs</t>
  </si>
  <si>
    <t>Akihito Soeda</t>
  </si>
  <si>
    <t>P03502</t>
  </si>
  <si>
    <t>Making more accurate physical models to describe quantum information processing devices</t>
  </si>
  <si>
    <t>A00301</t>
  </si>
  <si>
    <t>Machine Learning, Deep Learning, Software Engineering, Testing and Debugging</t>
  </si>
  <si>
    <t>http://research.nii.ac.jp/~f-ishikawa/en/lab.html</t>
  </si>
  <si>
    <t>Fuyuki Ishikawa</t>
  </si>
  <si>
    <t>A00302</t>
  </si>
  <si>
    <t>Smart Testing and Debugging for Cyber-Physical and Intelligent Systems</t>
  </si>
  <si>
    <t>A00601</t>
  </si>
  <si>
    <t>Wireless and Mobile  Networks, Sensing, Signal Processing, Machine Learning</t>
  </si>
  <si>
    <t>Energy-efficient edge AI-based wireless networks design for Beyond 5G</t>
  </si>
  <si>
    <t>http://research.nii.ac.jp/~megkaneko/</t>
  </si>
  <si>
    <t>Megumi Kaneko</t>
  </si>
  <si>
    <t>A00602</t>
  </si>
  <si>
    <t>A00603</t>
  </si>
  <si>
    <t>Integrated terrestrial and spatial wireless communications for Beyond 5G and 6G</t>
  </si>
  <si>
    <t>Exploiting TeraHertz bands for 6G wireless communications and sensing</t>
  </si>
  <si>
    <t>A00801</t>
  </si>
  <si>
    <t>Wireless communication</t>
  </si>
  <si>
    <t>Resource management in beyond 5G and 6G wireless networks</t>
  </si>
  <si>
    <t>https://klab.nii.ac.jp</t>
  </si>
  <si>
    <t>Yusheng Ji</t>
  </si>
  <si>
    <t>Understanding of wireless communications and basic knowledge on optimization are required.</t>
  </si>
  <si>
    <t>A00802</t>
  </si>
  <si>
    <t>Networking</t>
  </si>
  <si>
    <t>AI/ML for networking</t>
  </si>
  <si>
    <t>Experience in machine learning (deep learning, reinforcement learning, or federated learning etc.) is preferred.</t>
  </si>
  <si>
    <t>A01201</t>
  </si>
  <si>
    <t>Advanced Type Systems for Computational Effects</t>
  </si>
  <si>
    <t>Taro Sekiyama</t>
  </si>
  <si>
    <t>A01202</t>
  </si>
  <si>
    <t>A01203</t>
  </si>
  <si>
    <t>Type-Based Temporal Verification and Its Automation</t>
  </si>
  <si>
    <t>A01701</t>
  </si>
  <si>
    <t>Categorical Foundation of Model Checking</t>
  </si>
  <si>
    <t>https://group-mmm.org/~ichiro/</t>
  </si>
  <si>
    <t>Ichiro Hasuo</t>
  </si>
  <si>
    <t>A01702</t>
  </si>
  <si>
    <t>Logical guidance in optimization metaheuristics</t>
  </si>
  <si>
    <t>A01703</t>
  </si>
  <si>
    <t>Logical safety for automated driving</t>
  </si>
  <si>
    <t>A01801</t>
  </si>
  <si>
    <t>Computer network</t>
  </si>
  <si>
    <t>http://www.flab.nii.ac.jp/internship</t>
  </si>
  <si>
    <t>Kensuke Fukuda</t>
  </si>
  <si>
    <t>5 - 6 months</t>
  </si>
  <si>
    <t>A01802</t>
  </si>
  <si>
    <t>A01803</t>
  </si>
  <si>
    <t>Network security measurement and analysis</t>
  </si>
  <si>
    <t>Solid programming (python or C++) and machine learning skills</t>
  </si>
  <si>
    <t>K00101</t>
  </si>
  <si>
    <t>Text Media</t>
  </si>
  <si>
    <t>Language Models and their applications to assist human activities</t>
  </si>
  <si>
    <t>http://www-al.nii.ac.jp</t>
  </si>
  <si>
    <t>Akiko Aizawa</t>
  </si>
  <si>
    <t>K00102</t>
  </si>
  <si>
    <t>Deep analysis of scientific papers</t>
  </si>
  <si>
    <t>K00401</t>
  </si>
  <si>
    <t>Frederic ANDRES</t>
  </si>
  <si>
    <t>Collaboration with ISO standardisation SC36 experts</t>
  </si>
  <si>
    <t>K00402</t>
  </si>
  <si>
    <t>K00403</t>
  </si>
  <si>
    <t>K00404</t>
  </si>
  <si>
    <t>K00405</t>
  </si>
  <si>
    <t>K00501</t>
  </si>
  <si>
    <t>Satoshi Ikehata</t>
  </si>
  <si>
    <t>K01001</t>
  </si>
  <si>
    <t>Digital Humanities</t>
  </si>
  <si>
    <t>Machine learning for image processing (esp. character recognition), geographic information, linked data, and metadata management for cultural heritage</t>
  </si>
  <si>
    <t>http://agora.ex.nii.ac.jp/~kitamoto/education/internship/</t>
  </si>
  <si>
    <t>Asanobu Kitamoto</t>
  </si>
  <si>
    <t>K01002</t>
  </si>
  <si>
    <t>Earth Environmental Informatics</t>
  </si>
  <si>
    <t>K01003</t>
  </si>
  <si>
    <t>Crisis Informatics</t>
  </si>
  <si>
    <t>Big data analytics (esp. image processing, natural language processing, and machine learning) for natural disasters and crisis</t>
  </si>
  <si>
    <t>K01004</t>
  </si>
  <si>
    <t>Open Science</t>
  </si>
  <si>
    <t>K01401</t>
  </si>
  <si>
    <t>Content-Based Image and Video Analysis</t>
  </si>
  <si>
    <t>video and image search (esp. TRECVID AVS task.  see: https://trecvid.nist.gov/)</t>
  </si>
  <si>
    <t>http://www.satoh-lab.nii.ac.jp/</t>
  </si>
  <si>
    <t>Shin'ichi Satoh</t>
  </si>
  <si>
    <t>K01402</t>
  </si>
  <si>
    <t>Automatic question answering about videos (esp. TRECVID Deep Video Understanding (DVU).  see: https://trecvid.nist.gov/)</t>
  </si>
  <si>
    <t>K01403</t>
  </si>
  <si>
    <t>K01404</t>
  </si>
  <si>
    <t>K01601</t>
  </si>
  <si>
    <t>computer vision</t>
  </si>
  <si>
    <t>http://www.dgcv.nii.ac.jp</t>
  </si>
  <si>
    <t>Akihiro Sugimoto</t>
  </si>
  <si>
    <t>K01602</t>
  </si>
  <si>
    <t>digital geometry</t>
  </si>
  <si>
    <t>Rigorous background on mathematics as well as computer vision is required.  In particular, strong knowledge on linear algebra, graph theory, and number theory is important requirements.  Programming skills on image processing or computer vision are also required.  Potential applicants should send your CV and research interests/proposals directly to Prof. Sugimoto before your application.</t>
  </si>
  <si>
    <t>K01701</t>
  </si>
  <si>
    <t>Data Mining</t>
  </si>
  <si>
    <t>https://www.tlab.nii.ac.jp</t>
  </si>
  <si>
    <t>Atsuhiro Takasu</t>
  </si>
  <si>
    <t>K01702</t>
  </si>
  <si>
    <t>K01703</t>
  </si>
  <si>
    <t>Sequence Data Mining</t>
  </si>
  <si>
    <t>K02001</t>
  </si>
  <si>
    <t>Helmut PRENDINGER</t>
  </si>
  <si>
    <t>K02002</t>
  </si>
  <si>
    <t>Time Series Analysis for Bitcoin Market Prediction</t>
  </si>
  <si>
    <t>K02003</t>
  </si>
  <si>
    <t>K02301</t>
  </si>
  <si>
    <t>Speech processing</t>
  </si>
  <si>
    <t>Junichi Yamagishi</t>
  </si>
  <si>
    <t>K02302</t>
  </si>
  <si>
    <t>K02303</t>
  </si>
  <si>
    <t>Relevant papers include, but are not limited to: [1] Erica Cooper, Wen-Chin Huang, Tomoki Toda, Junichi Yamagishi, "Generalization Ability of MOS Prediction Networks" (ICASSP 2022) and [2] Wen-Chin Huang, Erica Cooper, Yu Tsao, Hsin-Min Wang, Tomoki Toda, Junichi Yamagishi, "The VoiceMOS Challenge 2022" (Interspeech 2022).</t>
  </si>
  <si>
    <t>The successful candidate should be a PhD student in speech or music signal processing, computer science, or a related discipline. He or she should have strong programming skills and experience with speech and audio processing and/or machine learning. • Familiarity with DNN tools and speech tools are preferable. Supervision teams include Dr. Erica Cooper.</t>
  </si>
  <si>
    <t>K02304</t>
  </si>
  <si>
    <t>Music processing</t>
  </si>
  <si>
    <t>Relevant papers include, but are not limited to: [1] Xuan Shi, Erica Cooper, Junichi Yamagishi, "Use of speaker recognition approaches for learning and evaluating embedding representations of musical instrument sounds," IEEE/ACM Trans. ASLP, Jan 2022, [2] Erica Cooper, Xin Wang, Junichi Yamagishi, "Text-to-Speech Synthesis Techniques for MIDI-to-Audio Synthesis," SSW 2021, and [3] Wu et al., ICLR 2022, "MIDI-DDSP: Detailed Control of Musical Performance via Hierarchical Modeling."</t>
  </si>
  <si>
    <t>K02305</t>
  </si>
  <si>
    <t>K02306</t>
  </si>
  <si>
    <t>J00301</t>
  </si>
  <si>
    <t>Multimedia forensics</t>
  </si>
  <si>
    <t>Generation and detection of fake facial videos</t>
  </si>
  <si>
    <t>http://research.nii.ac.jp/~iechizen/official/research/research5-e.html</t>
  </si>
  <si>
    <t>Isao Echizen</t>
  </si>
  <si>
    <t>J00302</t>
  </si>
  <si>
    <t>Multimedia security</t>
  </si>
  <si>
    <t>Generation and detection of adversarial examples</t>
  </si>
  <si>
    <t>J00303</t>
  </si>
  <si>
    <t>Image-based fact verification</t>
  </si>
  <si>
    <t>http://research.nii.ac.jp/~iechizen/crest/en/research.html</t>
  </si>
  <si>
    <t>Institut National des Sciences Appliquées de Lyon - INSA Lyon</t>
    <phoneticPr fontId="42"/>
  </si>
  <si>
    <t>Carnegie Mellon University</t>
    <phoneticPr fontId="42"/>
  </si>
  <si>
    <t>INP-ENSEEIHT</t>
    <phoneticPr fontId="42"/>
  </si>
  <si>
    <t>・・・</t>
    <phoneticPr fontId="42"/>
  </si>
  <si>
    <t>Institut de Recherche en Informatique et Systemes Aleatoires (IRISA)</t>
  </si>
  <si>
    <t>VNU-HCM University of Information Technology</t>
    <phoneticPr fontId="42"/>
  </si>
  <si>
    <t>VNU-HCM University of Science</t>
    <phoneticPr fontId="42"/>
  </si>
  <si>
    <t>VNU University of Engineering and Technology</t>
    <phoneticPr fontId="42"/>
  </si>
  <si>
    <t>Knowledge in KR&amp;R (e.g.,  abduction, ASP, belief change, causality, commonsense reasoning, explanation, SAT) as well as machine learning (e.g., classification, inductive logic programming, LLM, neurosymbolic AI) are advantageous to tackle this subject.  Experience in algebraic computation is useful too.  Please specify which KR&amp;R and ML methods can be integrated in the proposal.</t>
  </si>
  <si>
    <t>Theory, Extension and Applications of Learning from Interpretation Transition</t>
  </si>
  <si>
    <t>Basic knowledge of symbolic AI and machine learning is required.  Experiences in topics such as Boolean networks, causality, cellular automata, model checking, time series analysis and transformers are welcome.  Please specify how LFIT is applied or extended in the proposal.</t>
  </si>
  <si>
    <t>P00303</t>
  </si>
  <si>
    <t>Reasoning Techniques for Handling Inconsistent Information</t>
  </si>
  <si>
    <t>Some experience of research on KR&amp;R is requested.   This topic is guided with help of Dr. Meghyn Bienvenu.</t>
  </si>
  <si>
    <t>legal reasoning</t>
  </si>
  <si>
    <t>Either</t>
  </si>
  <si>
    <t>Strong background of logic and/or law is necessary</t>
  </si>
  <si>
    <t>legal NLP</t>
  </si>
  <si>
    <t xml:space="preserve"> </t>
  </si>
  <si>
    <t>Strong background of NLP and/or law is necessary</t>
  </si>
  <si>
    <t>Geometric analysis of machine learning models</t>
  </si>
  <si>
    <t>Legendre decomposition (information geometric tensor decomposition): https://arxiv.org/abs/1802.04502
A potentially relevant and interesting literature: https://openreview.net/forum?id=3dqwXb1te4</t>
  </si>
  <si>
    <t>P01102</t>
  </si>
  <si>
    <t>Geometric analysis of T-PRISM, a logic programming language based on tensor embedding for statistical modeling</t>
  </si>
  <si>
    <t>Legendre decomposition (information geometric tensor decomposition): https://arxiv.org/abs/1802.04502
T-PRISM: https://github.com/prismplp/prism</t>
  </si>
  <si>
    <t>Sensitivity Analysis/Lipschitz Continuous Algorithms</t>
  </si>
  <si>
    <t>https://arxiv.org/abs/2211.04674
https://arxiv.org/abs/2111.02657</t>
  </si>
  <si>
    <t>https://openreview.net/forum?id=VM7u8ecLrZV
https://openreview.net/forum?id=boik01yhssB</t>
  </si>
  <si>
    <t>Spectral Graph Theory for Directed Graphs and Hypergraphs</t>
  </si>
  <si>
    <t>https://arxiv.org/abs/2106.02353
https://arxiv.org/abs/2201.07289</t>
  </si>
  <si>
    <t>P02004</t>
  </si>
  <si>
    <t>Sublinear-time Algorithms</t>
  </si>
  <si>
    <t>It is desirable that applicants have a conference publication in complexity theory.</t>
  </si>
  <si>
    <t>Imitation learning for robot control</t>
  </si>
  <si>
    <t>Develop a robot controller using imitation learning technologies</t>
  </si>
  <si>
    <t>Risk-Aware Repair Techniques for Deep Neural Networks</t>
  </si>
  <si>
    <t>Software Engineering, Testing and Debugging, Cyber-Physical Systems, AI Systems</t>
  </si>
  <si>
    <t>A00501</t>
  </si>
  <si>
    <t>Database Programming Languages</t>
  </si>
  <si>
    <t>Tackling View Update Problems based on Bidirectional Transformation using Datalog expressions.</t>
  </si>
  <si>
    <t>https://researchmap.jp/katohiroyuki</t>
  </si>
  <si>
    <t>Hiroyuki Kato</t>
  </si>
  <si>
    <t>Required programming skills: Matlab, Python._x000D_
Basic knowledge in wireless/digital communications and signal processing is required.</t>
  </si>
  <si>
    <t>Programming languagesProgram verificaiton</t>
  </si>
  <si>
    <t>https://researchmap.jp/t-sekiym?lang=en</t>
  </si>
  <si>
    <t>This topic aims to an advanced type-based approach to verification of temporal properties, a class of properties about sequences of events, called traces.  Real-world programs involve not only pure computation but also side effects, and many side effects have certain disciplines to be met.  For example, file resources need to be opened first, and read from and write to them should be done before closing them, and opened files should be closed eventually. In this example, "open", "read", "write", and "close" are regarded as events on files, and the discipline of files to be met can be described as temporal properties about sequences (i.e., traces consisting) of such events. In this topic, we study 1) theory of temporal verification for higher-order programs and 2) implementation of verifiers to automate the temporal verification.</t>
  </si>
  <si>
    <t>Programming languagesProgram verification</t>
  </si>
  <si>
    <t>Real-world programs involve many side effects, such as memory and file manipulation, nondeterminism, concurrency, nondeterminism, and probability. This topic aims to study advanced type systems for verifying such effectful programs uniformly.  As a uniform mean to express side effects, we plan to focus on algebraic effect handlers, an emerging construct to model a variety of side effects.  The expressivity of algebraic effect handlers comes from the ability to manipulate the notion of continuations.  Therefore, type systems to be studied need to verify effectively how continuations are used.  There are many directions and potentials to advance such type systems for algebraic effect handlers (the details will be discussed with applicants).</t>
  </si>
  <si>
    <t>Program verificationMachine learning</t>
  </si>
  <si>
    <t>Program verification with machine learning</t>
  </si>
  <si>
    <t>https://arxiv.org/abs/2107.09766</t>
  </si>
  <si>
    <t>This topic aims to enhance tools for program verifications with the help of machine learning (especially, reinforcement learning).  The spots we target include safety verification, relational verification, and termination/non-termination analysis, but not limited to them.  This topic encourages applicants to apply a good research cycle of implementation, evaluation, investigation, and improvement.</t>
  </si>
  <si>
    <t>Fixed-point specifications (such as in LTL and modal \mu-calculus) have been conventionally studied in terms of finitary and combinatory structures (automata, games, etc.). These observations are recently being transferred to more abstract settings, opening up algorithms and proof methods for new application domains (esp. probabilistic, metric, etc.). There are a number of research questions waiting to be answered, both theoretical and algorithmic. 
References (you'll work on one line): 
- Fibrational line: [Komorida, Katsumata, Hu, Klin, Hasuo, LICS’19], [Komorida, Katsumata, Kupke, Rot, Hasuo, LICS'21], [Kori, Hasuo, Katsumata, CONCUR'21]
- PDR line: [Kori+, CAV’22], [Kori+, CAV'23]
- compositionality line: [Watanabe+, CAV'23] 
##  Desired: familiarity with mathematical and abstract reasoning used in logic, lattice theory and (possibly) category theory
##  Interested? Please first consult https://group-mmm.org/eratommsd/internship-students/ (don't write an email to me)</t>
  </si>
  <si>
    <t>Many real-world optimization problems have inherent logical and discrete structures, but many optimization metaheuristics (stochastic optimization, hill-climbing, evolutionary computation, etc.) do not make explicit use of such structures. We have used hierarchical optimization frameworks where the upper logical layer guides the lower metaheuristics layer for efficiency and explainability. The goal is to push the idea further in other applications and theoretical foundations.
References: [Zhang, Hasuo, Arcaini, CAV'19], [Zhang, Ernst, Sedwards, Arcaini, Hasuo, EMSOFT'18]
Desired: familiarity with, or eagerness to learn, 1) formal logic, 2) optimization metaheuristics, 3) statistical machine learning
Interested? Please first consult https://group-mmm.org/eratommsd/internship-students/ (don't write an email to me)</t>
  </si>
  <si>
    <t>Responsibility-sensitive safety (RSS) is a recently proposed methodology for devising mathematically-guaranteed safety rules for automated driving. The candidate will work on its logical foundations and its application to various driving scenarios. The work is much like interactive theorem proving, but with unique theoretical challenges (e.g. continuous dynamics) and a hot application (automated driving).
References: [Hasuo, Eberhart, Haydon, et al., IEEE Trans. Intelligent Vehicles, ‘23 (available at arXiv)] [Shalev-Shwartz, Shammah, Shashua, arXiv'17]  
Desired: familiarity with formal logic and interactive theorem proving, passion for bringing theory to practice
Interested? Please first consult https://group-mmm.org/eratommsd/internship-students/ (don't write an email to me)</t>
  </si>
  <si>
    <t>Solid programming (python or C++) skills</t>
  </si>
  <si>
    <t>Network management (log and config analysis)</t>
  </si>
  <si>
    <t>http://www.flab.nii.ac.jp</t>
  </si>
  <si>
    <t>Network anomaly detection</t>
  </si>
  <si>
    <t>Data Science</t>
  </si>
  <si>
    <t>http://research.nii.ac.jp/~andres/official/intern2023_ON_SITE_topic_1.htm</t>
  </si>
  <si>
    <t>6 - 6 months</t>
  </si>
  <si>
    <t>Education and privacy</t>
  </si>
  <si>
    <t>http://research.nii.ac.jp/~andres/official/intern2023_ON_SITE_topic_2.htm</t>
  </si>
  <si>
    <t>Molecular biology</t>
  </si>
  <si>
    <t>http://research.nii.ac.jp/~andres/official/intern2023_ON_SITE_topic_3.htm</t>
  </si>
  <si>
    <t>cooperation with the  Japanese National Institute of Health Sciences (NIHS) .</t>
  </si>
  <si>
    <t>Customizing a tailored drug according to personalized treatments</t>
  </si>
  <si>
    <t>http://research.nii.ac.jp/~andres/official/intern2023_ON_SITE_topic_4.htm</t>
  </si>
  <si>
    <t>A Model Non-constrained Time-data Manipulation Extendable Family of Algebras</t>
  </si>
  <si>
    <t>http://research.nii.ac.jp/~andres/official/intern2023_ON_SITE_topic_5.htm</t>
  </si>
  <si>
    <t>Cooperation with IRISA Lab (France)</t>
  </si>
  <si>
    <t>3D Computer Vision, Photometric  Stereo</t>
  </si>
  <si>
    <t>1. Multi-view Universal Photometric StereoExtending the universal photometric stereo network (Ikehata, CVPR2023) to a multi-view setup for reconstructing the entire 3-D shape of an object. 2. Designing the acquisition setup for the universal photometric stereoDesigining  an optical system that suits for the universal photometric stereo image acquisition.3. Topics related to 3-D computer visionIf you consider any specific topics that are related to 3-D computer vision, please describe detailed proposal.</t>
  </si>
  <si>
    <t>- My homepage
https://satoshi-ikehata.github.io/
- SDM-UniPS(CVPR2023)
https://github.com/satoshi-ikehata/SDM-UniPS-CVPR2023</t>
  </si>
  <si>
    <t>Big data analytics (esp. image processing, remote sensing, and machine learning) for solving environmental and societal problems</t>
  </si>
  <si>
    <t>Research on a new trend in science, such as open data, data citation, citizen science, and open innovation</t>
  </si>
  <si>
    <t>K01301</t>
  </si>
  <si>
    <t>Computer Vision and Computer Graphics</t>
  </si>
  <si>
    <t xml:space="preserve">Computational Photography: Deep learning, Image-based rendering, Image processing, Color analysis, Spectral imaging </t>
  </si>
  <si>
    <t>http://research.nii.ac.jp/~imarik/
http://research.nii.ac.jp/pbv/</t>
  </si>
  <si>
    <t>Imari Sato</t>
  </si>
  <si>
    <t>A basic knowledge of Image Analysis and/or Machine learning, and  good programming skills are required.</t>
  </si>
  <si>
    <t>K01302</t>
  </si>
  <si>
    <t>Computer Vision and Application</t>
  </si>
  <si>
    <t>3D medical image analysis, Deep learning,  Image processing, Color analysis, Spectral imaging</t>
  </si>
  <si>
    <t>Ph.D. students preferred</t>
  </si>
  <si>
    <t>Landmark image retrieval, e.g., Google Landmark Image Retrieval https://www.kaggle.com/c/landmarkretrieval-2020.</t>
  </si>
  <si>
    <t>Multimodal classification of textbook illustrations  to make them accessible to children with disabilities(this topic will be jointly supervised by Camille Guinaudeau (Paris Saclay University) and Shin'ichi Satoh (NII))</t>
  </si>
  <si>
    <t>http://www.satoh-lab.nii.ac.jp/
https://hackmd.io/@Camille-Guinaudeau/H1tMAfVRn</t>
  </si>
  <si>
    <t>One of the following topics (but not limited to):(1) 3D vision,(2) Human activity recognition,  (3) Vision and language, (4) Object detection and segmentation from video using deep learning, (5) Image/video generation using deep learning.</t>
  </si>
  <si>
    <t>Longer duration is better._x000D_
Rigorous background on mathematics is required.  Strong programming skills on image processing and computer vision are also required.  In the case of Master course students, highly motivated students who can stay for 6 months are preferable.  Students who are willing to pursuit ph D at NII are preferable as well.  Potential applicants should send your CV and research interests/proposals directly to Prof. Sugimoto before your application.</t>
  </si>
  <si>
    <t>(1) Discretization model of geometric shape,  (2) Discrete shape fitting to noisy integer points,(3) Any proposed topic related with digital geometry.</t>
  </si>
  <si>
    <t>Recommender System</t>
  </si>
  <si>
    <t>https://www.tlab.nii.ac.jp/</t>
  </si>
  <si>
    <t>Tabular Data Analysis</t>
  </si>
  <si>
    <t>Deep Learning, Time Series Analysis</t>
  </si>
  <si>
    <t>http://research.nii.ac.jp/~prendinger/papers/FY2023(2)_Topics.html</t>
  </si>
  <si>
    <t>Our goal is to investigate Deep Learning (DL) models, such as Transformers, and other methods (e.g., Convergent Cross Mapping), for predicting the price development of Bitcoin and other cryptocurrencies.</t>
  </si>
  <si>
    <t>Large Language Models (LLM), ChatGPT</t>
  </si>
  <si>
    <t>Large Language Models for Bitcoin Market Prediction</t>
  </si>
  <si>
    <t>We aim to understand the potential of LLMs for predicting the price action of Bitcoin. The success of ChatGPT has inspired LLMs dedicated to finance, such as BloombergGPT or FinGPT. We want to investigate how LLMs can complement Deep Learning based technical chart analysis for improving the accuracy of Bitcoin price development.</t>
  </si>
  <si>
    <t>Token Economy, Blockchain</t>
  </si>
  <si>
    <t>Market Design for Unmanned Aircraft Systems ("drone") Traffic Management (UTM)</t>
  </si>
  <si>
    <t>We are developing a prototype of the entire UTM system to manage drone air traffic, and conduct related simulation studies. Recently, we got interested in market design for UTM, based on ideas from token economy (Web3). The project aims to investigate the feasibility of introducing a UTM related token to the UTM eco-system.</t>
  </si>
  <si>
    <t>Privacy preserving processing for speech signals using speaker anonymized and differential privacy techniques</t>
  </si>
  <si>
    <t>Relevant but not limited to [1] For background, please check Tomashenko, N. et al. The VoicePrivacy 2020 Challenge: Results and findings. Comput. Speech Lang. 101362 (2022) doi:10.1016/j.csl.2022.101362. [2] For related method, please check Shamsabadi, et al. https://arxiv.org/pdf/2202.11823.pdf</t>
  </si>
  <si>
    <t>The successful candidate should be a PhD student in speech processing, computer science, or a related discipline. He or she should have strong programming skills. Familiarity with DNN tools (e.g., Pytorch) and speech tools are preferable. Supervision teams include Dr. Xin Wang.</t>
  </si>
  <si>
    <t>Robust deepfake speech detection based on likelihood ratio and generative models</t>
  </si>
  <si>
    <t>Relevant but not limited to [1] For background, please check https://www.asvspoof.org and this practical guide https://arxiv.org/abs/2201.03321 [2] For related methods, please check Chen, et al., https://doi.org/10.1109/SLT48900.2021.9383572 [3] Another related method is Sizov, et al., https://doi.org/10.1109/TIFS.2015.2407362</t>
  </si>
  <si>
    <t>Expressive and controllable multi-instrument musical audio generation using deep learning</t>
  </si>
  <si>
    <t>Automatic evaluation of synthesized speech from multiple domains</t>
  </si>
  <si>
    <t>Multi-modal Embedding Space Learning for Effective Large-Scale Speaker Retrieval</t>
  </si>
  <si>
    <t>Relevant but not limited to[1] Speaker retrieval: https://arxiv.org/abs/1811.10812 [2] Pair-wise learning of speaker information: https://doi.org/10.1109/TASLP.2023.3268568 [3] Speaker generation: https://arxiv.org/abs/2111.05095 [4] Audio-text retrieval:  https://arxiv.org/abs/2206.04769</t>
  </si>
  <si>
    <t>The successful candidate should be a PhD student in speech processing, computer science, or a related discipline. He or she should have decent programming skills. Familiarity with DNN tools (e.g., Pytorch) and speech tools (e.g. Speechbrain) are preferable. Hands-on experience with large language models are strongly preferrable. Supervision teams include Mr. Xuechen Liu.</t>
  </si>
  <si>
    <t>Improving fairness of biometric recognizers</t>
  </si>
  <si>
    <t>Relevant but not limited to[1] Fairness of speech: https://doi.org/10.1109/TBIOM.2021.3102862 [2] Potential bias in current speaker recognition model: https://doi.org/10.21437/Interspeech.2020-2715  [3] Example of speech processing for special groups: https://doi.org/10.1109/TASLP.2021.3091805</t>
  </si>
  <si>
    <t>The successful candidate should be a PhD student in speech processing, computer science, or a related discipline. He or she should have decent programming skills. Familiarity with DNN tools (e.g., Pytorch) and speech tools (e.g. Speechbrain) are preferable. Supervisio n teams include Mr. Xuechen Liu.</t>
  </si>
  <si>
    <t>K02307</t>
  </si>
  <si>
    <t>Text-to-speech synthesis for under-resourced languages</t>
  </si>
  <si>
    <t>Relevant papers include, but are not limited to: [1] Dan Wells, Korin Richmond, William Lamb, "A Low-Resource Pipeline for Text-to-Speech from Found Data with Application to Scottish Gaelic" (Interspeech 2023) and [2] Orian Sharoni, Roee Shenberg, Erica Cooper, "SASPEECH: A Hebrew Single Speaker Dataset for Text to Speech and Voice Conversion" (Interspeech 2023).</t>
  </si>
  <si>
    <t>The successful candidate should be a PhD student in speech or music signal processing, computer science, or a related discipline. He or she should have strong programming skills and experience with speech and audio processing and/or machine learning. • Familiarity with DNN tools and speech tools are preferable. Supervision teams include Dr. Erica Cooper</t>
  </si>
  <si>
    <t>K03401</t>
  </si>
  <si>
    <t>Development and application of open scholarly knowledge graphs for open science</t>
  </si>
  <si>
    <t>Chifumi Nishioka</t>
  </si>
  <si>
    <t>K03402</t>
  </si>
  <si>
    <t>Analysis on current status of preprint publication and citation bias</t>
  </si>
  <si>
    <t>K03501</t>
  </si>
  <si>
    <t>Audio processing</t>
  </si>
  <si>
    <t>Physics-grounded machine learning for spatial audio recording</t>
  </si>
  <si>
    <t>https://www.ap.nii.ac.jp/</t>
  </si>
  <si>
    <t>Shoichi Koyama</t>
  </si>
  <si>
    <t>Knowledge of deep learning,  signal processing, and acoustics is required. Programming skills in Python or Julia are also required. _x000D_
Reference: Shigemi, et al. IWAENC 2022, Ribeiro, et al. ICASSP 2021.</t>
  </si>
  <si>
    <t>K03502</t>
  </si>
  <si>
    <t>Head-related transfer function upsamplig</t>
  </si>
  <si>
    <t>Knowledge of deep learning,  signal processing, and acoustics is required. Programming skills in Python are also required. _x000D_
Reference: Ito, et al. IWAENC 2022.</t>
  </si>
  <si>
    <t>J00501</t>
  </si>
  <si>
    <t>Interactive Information Retrieval</t>
  </si>
  <si>
    <t>Understanding and Modeling User Behaviour during Complex Search Task</t>
  </si>
  <si>
    <t>The current project page has not been set up, but the previous related project page is available at; http://cres.jpn.org/?FrontPage</t>
  </si>
  <si>
    <t>Noriko Kando</t>
  </si>
  <si>
    <t>The grand target of the project is to propose a mechanism to support the users conducting complex/exploratory search tasks including conversational search. As a step toward the target, several internship research tasks are prepared as following, but not limited to: 1) propose or enhance a method to assess the outcomes of the complex/exploratory search so called "search as learning" process, 2) investigate the affects of the user search behaviour in terms of dwell time, link depth, search trail, engagement, perceived task difficulty, cognitive task complexity on the learning outcome, 3) investigate the relationship between user's attributes such as domain expertise, task familiarity, time constraint, etc. and the search behaviour and the learning outcomes, 4) investigate the approach towards longitudinal learning effects, 5) building and/or enhancing the tools usable for the above mentioned 1) -4). Any other topic related to this research direction shall be considered.</t>
  </si>
  <si>
    <t>J00502</t>
  </si>
  <si>
    <t>Human computer Interaction, Design</t>
  </si>
  <si>
    <t>Interactive user guide app for Museum using iPad</t>
  </si>
  <si>
    <t>No project page is set up yet, but please refer the following to understand some aspect of the project; Y. Shoji et al., "Museum Experience into a Souvenir: Generating Memorable Postcards from Guide Device Behavior Log," 2021 ACM/IEEE Joint Conference on Digital Libraries (JCDL), Champaign, IL, USA, 2021, pp. 120-129, doi: 10.1109/JCDL52503.2021.00024.</t>
  </si>
  <si>
    <t>To enhance the prototype Interactive user guide system for Museum, 1) propose a effective ranking and recommendation mechanism based on the relationship among the artifacts,  user behaviour on the app and locational move in the museum, etc.  2) conducts user experiments of the app, 3) user experiments on the design of the post card automatically produced by the guide app based on the user's behaviour during a museum visit.</t>
  </si>
  <si>
    <t>Enhancing Molecular Scoring Functions for Drug Discovery: Improving QED and logP Predictions</t>
  </si>
  <si>
    <t>Ontological Rule-based Generative AI with Large Language Models (LLMs) for  personal information privacy assessment</t>
  </si>
  <si>
    <t>Quantum Machine Learning for Drug Discovery: Enhancing Molecular Property Prediction with Quantum Features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</si>
</sst>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43" x14ac:knownFonts="1">
    <font>
      <sz val="11"/>
      <color theme="1"/>
      <name val="Calibri"/>
      <scheme val="minor"/>
    </font>
    <font>
      <sz val="10"/>
      <color rgb="FFF2F2F2"/>
      <name val="Arial"/>
      <family val="2"/>
    </font>
    <font>
      <sz val="11"/>
      <name val="Calibri"/>
      <family val="2"/>
    </font>
    <font>
      <sz val="10"/>
      <color theme="1"/>
      <name val="Verdana"/>
      <family val="2"/>
    </font>
    <font>
      <sz val="10"/>
      <color theme="1"/>
      <name val="Arial"/>
      <family val="2"/>
    </font>
    <font>
      <b/>
      <sz val="12"/>
      <color rgb="FFFF0000"/>
      <name val="Verdana"/>
      <family val="2"/>
    </font>
    <font>
      <sz val="11"/>
      <color rgb="FFFF0000"/>
      <name val="Verdana"/>
      <family val="2"/>
    </font>
    <font>
      <sz val="11"/>
      <color theme="1"/>
      <name val="Verdana"/>
      <family val="2"/>
    </font>
    <font>
      <sz val="9"/>
      <color theme="1"/>
      <name val="Verdana"/>
      <family val="2"/>
    </font>
    <font>
      <sz val="9"/>
      <color theme="1"/>
      <name val="Arial"/>
      <family val="2"/>
    </font>
    <font>
      <sz val="11"/>
      <color theme="1"/>
      <name val="游ゴシック"/>
      <family val="3"/>
      <charset val="128"/>
    </font>
    <font>
      <sz val="8"/>
      <color theme="1"/>
      <name val="Arial"/>
      <family val="2"/>
    </font>
    <font>
      <b/>
      <sz val="10"/>
      <color theme="1"/>
      <name val="Verdana"/>
      <family val="2"/>
    </font>
    <font>
      <sz val="11"/>
      <color theme="0"/>
      <name val="Arial"/>
      <family val="2"/>
    </font>
    <font>
      <sz val="11"/>
      <color theme="1"/>
      <name val="Calibri"/>
      <family val="2"/>
      <scheme val="minor"/>
    </font>
    <font>
      <sz val="8"/>
      <color theme="1"/>
      <name val="游ゴシック"/>
      <family val="3"/>
      <charset val="128"/>
    </font>
    <font>
      <b/>
      <sz val="14"/>
      <color theme="0"/>
      <name val="Microsoft Tai Le"/>
      <family val="2"/>
    </font>
    <font>
      <b/>
      <sz val="12"/>
      <color theme="0"/>
      <name val="Microsoft Tai Le"/>
      <family val="2"/>
    </font>
    <font>
      <b/>
      <sz val="11"/>
      <color theme="0"/>
      <name val="Microsoft Tai Le"/>
      <family val="2"/>
    </font>
    <font>
      <sz val="11"/>
      <color theme="1"/>
      <name val="Microsoft New Tai Lue"/>
      <family val="2"/>
    </font>
    <font>
      <sz val="6"/>
      <color theme="1"/>
      <name val="Microsoft New Tai Lue"/>
      <family val="2"/>
    </font>
    <font>
      <u/>
      <sz val="6"/>
      <color theme="10"/>
      <name val="Microsoft New Tai Lue"/>
      <family val="2"/>
    </font>
    <font>
      <sz val="10"/>
      <color theme="1"/>
      <name val="Microsoft New Tai Lue"/>
      <family val="2"/>
    </font>
    <font>
      <u/>
      <sz val="6"/>
      <color theme="10"/>
      <name val="Microsoft New Tai Lue"/>
      <family val="2"/>
    </font>
    <font>
      <u/>
      <sz val="6"/>
      <color theme="10"/>
      <name val="Microsoft New Tai Lue"/>
      <family val="2"/>
    </font>
    <font>
      <u/>
      <sz val="6"/>
      <color theme="10"/>
      <name val="Microsoft New Tai Lue"/>
      <family val="2"/>
    </font>
    <font>
      <u/>
      <sz val="6"/>
      <color theme="10"/>
      <name val="Microsoft New Tai Lue"/>
      <family val="2"/>
    </font>
    <font>
      <u/>
      <sz val="6"/>
      <color theme="10"/>
      <name val="Microsoft New Tai Lue"/>
      <family val="2"/>
    </font>
    <font>
      <u/>
      <sz val="6"/>
      <color rgb="FF0000FF"/>
      <name val="Microsoft New Tai Lue"/>
      <family val="2"/>
    </font>
    <font>
      <u/>
      <sz val="6"/>
      <color theme="10"/>
      <name val="Microsoft New Tai Lue"/>
      <family val="2"/>
    </font>
    <font>
      <u/>
      <sz val="6"/>
      <color theme="10"/>
      <name val="Microsoft New Tai Lue"/>
      <family val="2"/>
    </font>
    <font>
      <u/>
      <sz val="6"/>
      <color theme="10"/>
      <name val="Microsoft New Tai Lue"/>
      <family val="2"/>
    </font>
    <font>
      <u/>
      <sz val="6"/>
      <color theme="10"/>
      <name val="Microsoft New Tai Lue"/>
      <family val="2"/>
    </font>
    <font>
      <u/>
      <sz val="6"/>
      <color rgb="FF0000FF"/>
      <name val="Microsoft New Tai Lue"/>
      <family val="2"/>
    </font>
    <font>
      <u/>
      <sz val="6"/>
      <color theme="10"/>
      <name val="Microsoft New Tai Lue"/>
      <family val="2"/>
    </font>
    <font>
      <sz val="11"/>
      <color rgb="FF000000"/>
      <name val="Verdana"/>
      <family val="2"/>
    </font>
    <font>
      <b/>
      <u/>
      <sz val="11"/>
      <color rgb="FF808080"/>
      <name val="Verdana"/>
      <family val="2"/>
    </font>
    <font>
      <b/>
      <sz val="11"/>
      <color rgb="FFFF0000"/>
      <name val="Verdana"/>
      <family val="2"/>
    </font>
    <font>
      <sz val="10"/>
      <color rgb="FF000000"/>
      <name val="游ゴシック"/>
      <family val="3"/>
      <charset val="128"/>
    </font>
    <font>
      <sz val="10"/>
      <color rgb="FF000000"/>
      <name val="Verdana"/>
      <family val="2"/>
    </font>
    <font>
      <sz val="11"/>
      <color rgb="FFFFFFFF"/>
      <name val="游ゴシック"/>
      <family val="3"/>
      <charset val="128"/>
    </font>
    <font>
      <sz val="11"/>
      <color rgb="FFFFFFFF"/>
      <name val="Arial"/>
      <family val="2"/>
    </font>
    <font>
      <sz val="6"/>
      <name val="Calibri"/>
      <family val="3"/>
      <charset val="128"/>
      <scheme val="minor"/>
    </font>
  </fonts>
  <fills count="10">
    <fill>
      <patternFill patternType="none"/>
    </fill>
    <fill>
      <patternFill patternType="gray125"/>
    </fill>
    <fill>
      <patternFill patternType="solid">
        <fgColor theme="0"/>
        <bgColor theme="0"/>
      </patternFill>
    </fill>
    <fill>
      <patternFill patternType="solid">
        <fgColor rgb="FFF2F2F2"/>
        <bgColor rgb="FFF2F2F2"/>
      </patternFill>
    </fill>
    <fill>
      <patternFill patternType="solid">
        <fgColor rgb="FFDEEAF6"/>
        <bgColor rgb="FFDEEAF6"/>
      </patternFill>
    </fill>
    <fill>
      <patternFill patternType="solid">
        <fgColor rgb="FF2E75B5"/>
        <bgColor rgb="FF2E75B5"/>
      </patternFill>
    </fill>
    <fill>
      <patternFill patternType="solid">
        <fgColor rgb="FF757070"/>
        <bgColor rgb="FF757070"/>
      </patternFill>
    </fill>
    <fill>
      <patternFill patternType="solid">
        <fgColor rgb="FFF4B083"/>
        <bgColor rgb="FFF4B083"/>
      </patternFill>
    </fill>
    <fill>
      <patternFill patternType="solid">
        <fgColor rgb="FFC55A11"/>
        <bgColor rgb="FFC55A11"/>
      </patternFill>
    </fill>
    <fill>
      <patternFill patternType="solid">
        <fgColor rgb="FF7F7F7F"/>
        <bgColor rgb="FF7F7F7F"/>
      </patternFill>
    </fill>
  </fills>
  <borders count="68">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style="hair">
        <color rgb="FF000000"/>
      </top>
      <bottom/>
      <diagonal/>
    </border>
    <border>
      <left/>
      <right/>
      <top style="hair">
        <color rgb="FF000000"/>
      </top>
      <bottom/>
      <diagonal/>
    </border>
    <border>
      <left/>
      <right style="thin">
        <color rgb="FF000000"/>
      </right>
      <top style="hair">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diagonal/>
    </border>
    <border>
      <left/>
      <right/>
      <top/>
      <bottom/>
      <diagonal/>
    </border>
    <border>
      <left/>
      <right style="thin">
        <color rgb="FF000000"/>
      </right>
      <top/>
      <bottom/>
      <diagonal/>
    </border>
    <border>
      <left style="thin">
        <color rgb="FF000000"/>
      </left>
      <right/>
      <top style="hair">
        <color rgb="FF000000"/>
      </top>
      <bottom style="thin">
        <color rgb="FF000000"/>
      </bottom>
      <diagonal/>
    </border>
    <border>
      <left/>
      <right/>
      <top style="hair">
        <color rgb="FF000000"/>
      </top>
      <bottom style="thin">
        <color rgb="FF000000"/>
      </bottom>
      <diagonal/>
    </border>
    <border>
      <left/>
      <right style="thin">
        <color rgb="FF000000"/>
      </right>
      <top style="hair">
        <color rgb="FF000000"/>
      </top>
      <bottom style="thin">
        <color rgb="FF000000"/>
      </bottom>
      <diagonal/>
    </border>
    <border>
      <left style="thin">
        <color rgb="FF000000"/>
      </left>
      <right/>
      <top style="thin">
        <color rgb="FF000000"/>
      </top>
      <bottom style="hair">
        <color rgb="FF000000"/>
      </bottom>
      <diagonal/>
    </border>
    <border>
      <left/>
      <right/>
      <top style="thin">
        <color rgb="FF000000"/>
      </top>
      <bottom style="hair">
        <color rgb="FF000000"/>
      </bottom>
      <diagonal/>
    </border>
    <border>
      <left/>
      <right style="thin">
        <color rgb="FF000000"/>
      </right>
      <top style="thin">
        <color rgb="FF000000"/>
      </top>
      <bottom style="hair">
        <color rgb="FF000000"/>
      </bottom>
      <diagonal/>
    </border>
    <border>
      <left/>
      <right style="hair">
        <color rgb="FF000000"/>
      </right>
      <top style="hair">
        <color rgb="FF000000"/>
      </top>
      <bottom style="thin">
        <color rgb="FF000000"/>
      </bottom>
      <diagonal/>
    </border>
    <border>
      <left style="hair">
        <color rgb="FF000000"/>
      </left>
      <right/>
      <top style="hair">
        <color rgb="FF000000"/>
      </top>
      <bottom style="thin">
        <color rgb="FF000000"/>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right style="hair">
        <color rgb="FF000000"/>
      </right>
      <top style="thin">
        <color rgb="FF000000"/>
      </top>
      <bottom style="thin">
        <color rgb="FF000000"/>
      </bottom>
      <diagonal/>
    </border>
    <border>
      <left/>
      <right style="hair">
        <color rgb="FF000000"/>
      </right>
      <top style="thin">
        <color rgb="FF000000"/>
      </top>
      <bottom/>
      <diagonal/>
    </border>
    <border>
      <left style="hair">
        <color rgb="FF000000"/>
      </left>
      <right/>
      <top style="thin">
        <color rgb="FF000000"/>
      </top>
      <bottom/>
      <diagonal/>
    </border>
    <border>
      <left/>
      <right/>
      <top style="thin">
        <color rgb="FF000000"/>
      </top>
      <bottom/>
      <diagonal/>
    </border>
    <border>
      <left/>
      <right style="hair">
        <color rgb="FF000000"/>
      </right>
      <top/>
      <bottom/>
      <diagonal/>
    </border>
    <border>
      <left style="hair">
        <color rgb="FF000000"/>
      </left>
      <right/>
      <top/>
      <bottom/>
      <diagonal/>
    </border>
    <border>
      <left/>
      <right/>
      <top/>
      <bottom/>
      <diagonal/>
    </border>
    <border>
      <left/>
      <right style="hair">
        <color rgb="FF000000"/>
      </right>
      <top/>
      <bottom style="thin">
        <color rgb="FF000000"/>
      </bottom>
      <diagonal/>
    </border>
    <border>
      <left style="hair">
        <color rgb="FF000000"/>
      </left>
      <right/>
      <top/>
      <bottom style="thin">
        <color rgb="FF000000"/>
      </bottom>
      <diagonal/>
    </border>
    <border>
      <left/>
      <right/>
      <top/>
      <bottom style="thin">
        <color rgb="FF000000"/>
      </bottom>
      <diagonal/>
    </border>
    <border>
      <left style="thin">
        <color rgb="FF000000"/>
      </left>
      <right/>
      <top/>
      <bottom/>
      <diagonal/>
    </border>
    <border>
      <left/>
      <right style="thin">
        <color rgb="FF000000"/>
      </right>
      <top/>
      <bottom/>
      <diagonal/>
    </border>
    <border>
      <left style="thin">
        <color rgb="FF000000"/>
      </left>
      <right/>
      <top/>
      <bottom/>
      <diagonal/>
    </border>
    <border>
      <left/>
      <right/>
      <top/>
      <bottom/>
      <diagonal/>
    </border>
    <border>
      <left/>
      <right style="thin">
        <color rgb="FF000000"/>
      </right>
      <top/>
      <bottom/>
      <diagonal/>
    </border>
    <border>
      <left style="thin">
        <color rgb="FF000000"/>
      </left>
      <right style="thin">
        <color rgb="FF000000"/>
      </right>
      <top style="thin">
        <color rgb="FF000000"/>
      </top>
      <bottom style="thin">
        <color rgb="FF000000"/>
      </bottom>
      <diagonal/>
    </border>
    <border>
      <left/>
      <right/>
      <top style="thin">
        <color rgb="FF000000"/>
      </top>
      <bottom/>
      <diagonal/>
    </border>
    <border>
      <left/>
      <right/>
      <top/>
      <bottom/>
      <diagonal/>
    </border>
    <border>
      <left style="thin">
        <color rgb="FFC0C0C0"/>
      </left>
      <right style="thin">
        <color rgb="FFC0C0C0"/>
      </right>
      <top style="thin">
        <color rgb="FFC0C0C0"/>
      </top>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top style="thin">
        <color rgb="FF9CC2E5"/>
      </top>
      <bottom style="thin">
        <color rgb="FF9CC2E5"/>
      </bottom>
      <diagonal/>
    </border>
    <border>
      <left style="thin">
        <color rgb="FF000000"/>
      </left>
      <right style="thin">
        <color rgb="FF000000"/>
      </right>
      <top style="thin">
        <color rgb="FF9CC2E5"/>
      </top>
      <bottom style="thin">
        <color rgb="FF000000"/>
      </bottom>
      <diagonal/>
    </border>
    <border>
      <left/>
      <right style="thin">
        <color rgb="FF000000"/>
      </right>
      <top style="thin">
        <color rgb="FF9CC2E5"/>
      </top>
      <bottom style="thin">
        <color rgb="FF000000"/>
      </bottom>
      <diagonal/>
    </border>
    <border>
      <left/>
      <right/>
      <top style="thin">
        <color rgb="FF9CC2E5"/>
      </top>
      <bottom style="thin">
        <color rgb="FF000000"/>
      </bottom>
      <diagonal/>
    </border>
    <border>
      <left style="thin">
        <color rgb="FF000000"/>
      </left>
      <right style="thin">
        <color rgb="FF000000"/>
      </right>
      <top style="thin">
        <color rgb="FF000000"/>
      </top>
      <bottom/>
      <diagonal/>
    </border>
  </borders>
  <cellStyleXfs count="1">
    <xf numFmtId="0" fontId="0" fillId="0" borderId="0"/>
  </cellStyleXfs>
  <cellXfs count="214">
    <xf numFmtId="0" fontId="0" fillId="0" borderId="0" xfId="0" applyAlignment="1">
      <alignment vertical="center"/>
    </xf>
    <xf numFmtId="0" fontId="3" fillId="0" borderId="0" xfId="0" applyFont="1" applyAlignment="1">
      <alignment vertical="center"/>
    </xf>
    <xf numFmtId="0" fontId="7" fillId="0" borderId="0" xfId="0" applyFont="1" applyAlignment="1">
      <alignment horizontal="left" vertical="center"/>
    </xf>
    <xf numFmtId="0" fontId="10" fillId="0" borderId="56" xfId="0" applyFont="1" applyBorder="1" applyAlignment="1">
      <alignment horizontal="center" vertical="center"/>
    </xf>
    <xf numFmtId="0" fontId="3" fillId="0" borderId="56" xfId="0" applyFont="1" applyBorder="1" applyAlignment="1">
      <alignment horizontal="center" vertical="center"/>
    </xf>
    <xf numFmtId="0" fontId="10" fillId="0" borderId="56" xfId="0" applyFont="1" applyBorder="1" applyAlignment="1">
      <alignment vertical="center"/>
    </xf>
    <xf numFmtId="0" fontId="3" fillId="0" borderId="56" xfId="0" applyFont="1" applyBorder="1" applyAlignment="1">
      <alignment vertical="center"/>
    </xf>
    <xf numFmtId="0" fontId="13" fillId="4" borderId="58" xfId="0" applyFont="1" applyFill="1" applyBorder="1" applyAlignment="1">
      <alignment horizontal="center" vertical="center" wrapText="1"/>
    </xf>
    <xf numFmtId="0" fontId="13" fillId="5" borderId="58" xfId="0" applyFont="1" applyFill="1" applyBorder="1" applyAlignment="1">
      <alignment horizontal="center" vertical="center" wrapText="1"/>
    </xf>
    <xf numFmtId="0" fontId="13" fillId="6" borderId="58" xfId="0" applyFont="1" applyFill="1" applyBorder="1" applyAlignment="1">
      <alignment horizontal="center" vertical="center" wrapText="1"/>
    </xf>
    <xf numFmtId="0" fontId="13" fillId="7" borderId="58" xfId="0" applyFont="1" applyFill="1" applyBorder="1" applyAlignment="1">
      <alignment horizontal="center" vertical="center" wrapText="1"/>
    </xf>
    <xf numFmtId="0" fontId="13" fillId="8" borderId="58" xfId="0" applyFont="1" applyFill="1" applyBorder="1" applyAlignment="1">
      <alignment horizontal="center" vertical="center" wrapText="1"/>
    </xf>
    <xf numFmtId="0" fontId="14" fillId="0" borderId="0" xfId="0" applyFont="1" applyAlignment="1">
      <alignment vertical="center"/>
    </xf>
    <xf numFmtId="14" fontId="10" fillId="0" borderId="0" xfId="0" applyNumberFormat="1" applyFont="1" applyAlignment="1">
      <alignment vertical="center"/>
    </xf>
    <xf numFmtId="176" fontId="14" fillId="0" borderId="0" xfId="0" applyNumberFormat="1" applyFont="1" applyAlignment="1">
      <alignment vertical="center"/>
    </xf>
    <xf numFmtId="0" fontId="10" fillId="0" borderId="0" xfId="0" applyFont="1" applyAlignment="1">
      <alignment vertical="top" wrapText="1"/>
    </xf>
    <xf numFmtId="0" fontId="15" fillId="0" borderId="0" xfId="0" applyFont="1" applyAlignment="1">
      <alignment vertical="top" wrapText="1"/>
    </xf>
    <xf numFmtId="0" fontId="15" fillId="0" borderId="0" xfId="0" applyFont="1" applyAlignment="1">
      <alignment horizontal="center" vertical="center" wrapText="1"/>
    </xf>
    <xf numFmtId="0" fontId="10" fillId="0" borderId="0" xfId="0" applyFont="1" applyAlignment="1">
      <alignment horizontal="left" vertical="top" wrapText="1"/>
    </xf>
    <xf numFmtId="0" fontId="15" fillId="0" borderId="0" xfId="0" applyFont="1" applyAlignment="1">
      <alignment horizontal="center" vertical="center"/>
    </xf>
    <xf numFmtId="0" fontId="15" fillId="0" borderId="0" xfId="0" applyFont="1" applyAlignment="1">
      <alignment horizontal="left" vertical="top" wrapText="1"/>
    </xf>
    <xf numFmtId="0" fontId="15" fillId="0" borderId="0" xfId="0" applyFont="1" applyAlignment="1">
      <alignment horizontal="left" vertical="center" wrapText="1"/>
    </xf>
    <xf numFmtId="0" fontId="15" fillId="0" borderId="59" xfId="0" applyFont="1" applyBorder="1" applyAlignment="1">
      <alignment vertical="top" wrapText="1"/>
    </xf>
    <xf numFmtId="0" fontId="10" fillId="0" borderId="0" xfId="0" applyFont="1" applyAlignment="1">
      <alignment vertical="center"/>
    </xf>
    <xf numFmtId="0" fontId="16" fillId="9" borderId="60" xfId="0" applyFont="1" applyFill="1" applyBorder="1" applyAlignment="1">
      <alignment horizontal="center" vertical="center"/>
    </xf>
    <xf numFmtId="0" fontId="17" fillId="9" borderId="61" xfId="0" applyFont="1" applyFill="1" applyBorder="1" applyAlignment="1">
      <alignment horizontal="center" vertical="center" wrapText="1"/>
    </xf>
    <xf numFmtId="0" fontId="18" fillId="9" borderId="61" xfId="0" applyFont="1" applyFill="1" applyBorder="1" applyAlignment="1">
      <alignment horizontal="center" vertical="center" wrapText="1"/>
    </xf>
    <xf numFmtId="0" fontId="17" fillId="9" borderId="62" xfId="0" applyFont="1" applyFill="1" applyBorder="1" applyAlignment="1">
      <alignment horizontal="center" vertical="center" wrapText="1"/>
    </xf>
    <xf numFmtId="0" fontId="19" fillId="0" borderId="12" xfId="0" applyFont="1" applyBorder="1" applyAlignment="1">
      <alignment horizontal="center" vertical="center"/>
    </xf>
    <xf numFmtId="0" fontId="19" fillId="0" borderId="56" xfId="0" applyFont="1" applyBorder="1" applyAlignment="1">
      <alignment horizontal="left" vertical="center" wrapText="1"/>
    </xf>
    <xf numFmtId="0" fontId="20" fillId="0" borderId="56" xfId="0" applyFont="1" applyBorder="1" applyAlignment="1">
      <alignment horizontal="left" vertical="center" wrapText="1"/>
    </xf>
    <xf numFmtId="0" fontId="21" fillId="0" borderId="56" xfId="0" applyFont="1" applyBorder="1" applyAlignment="1">
      <alignment horizontal="left" vertical="center" wrapText="1"/>
    </xf>
    <xf numFmtId="0" fontId="19" fillId="0" borderId="56" xfId="0" applyFont="1" applyBorder="1" applyAlignment="1">
      <alignment horizontal="left" vertical="center"/>
    </xf>
    <xf numFmtId="0" fontId="22" fillId="0" borderId="56" xfId="0" applyFont="1" applyBorder="1" applyAlignment="1">
      <alignment horizontal="left" vertical="center" wrapText="1"/>
    </xf>
    <xf numFmtId="0" fontId="22" fillId="0" borderId="56" xfId="0" applyFont="1" applyBorder="1" applyAlignment="1">
      <alignment horizontal="left" vertical="top" wrapText="1"/>
    </xf>
    <xf numFmtId="0" fontId="19" fillId="0" borderId="10" xfId="0" applyFont="1" applyBorder="1" applyAlignment="1">
      <alignment horizontal="left" vertical="center" wrapText="1"/>
    </xf>
    <xf numFmtId="56" fontId="19" fillId="0" borderId="56" xfId="0" applyNumberFormat="1" applyFont="1" applyBorder="1" applyAlignment="1">
      <alignment horizontal="left" vertical="center" wrapText="1"/>
    </xf>
    <xf numFmtId="14" fontId="19" fillId="0" borderId="56" xfId="0" applyNumberFormat="1" applyFont="1" applyBorder="1" applyAlignment="1">
      <alignment horizontal="left" vertical="center" wrapText="1"/>
    </xf>
    <xf numFmtId="0" fontId="23" fillId="0" borderId="56" xfId="0" applyFont="1" applyBorder="1" applyAlignment="1">
      <alignment horizontal="left" vertical="center"/>
    </xf>
    <xf numFmtId="0" fontId="24" fillId="0" borderId="63" xfId="0" applyFont="1" applyBorder="1" applyAlignment="1">
      <alignment horizontal="left" vertical="center" wrapText="1"/>
    </xf>
    <xf numFmtId="0" fontId="19" fillId="0" borderId="56" xfId="0" applyFont="1" applyBorder="1" applyAlignment="1">
      <alignment vertical="center" wrapText="1"/>
    </xf>
    <xf numFmtId="0" fontId="20" fillId="0" borderId="12" xfId="0" applyFont="1" applyBorder="1" applyAlignment="1">
      <alignment vertical="center" wrapText="1"/>
    </xf>
    <xf numFmtId="0" fontId="25" fillId="0" borderId="12" xfId="0" applyFont="1" applyBorder="1" applyAlignment="1">
      <alignment vertical="center" wrapText="1"/>
    </xf>
    <xf numFmtId="0" fontId="19" fillId="0" borderId="56" xfId="0" applyFont="1" applyBorder="1" applyAlignment="1">
      <alignment horizontal="center" vertical="center" wrapText="1"/>
    </xf>
    <xf numFmtId="0" fontId="19" fillId="0" borderId="12" xfId="0" applyFont="1" applyBorder="1" applyAlignment="1">
      <alignment vertical="center" wrapText="1"/>
    </xf>
    <xf numFmtId="0" fontId="19" fillId="0" borderId="11" xfId="0" applyFont="1" applyBorder="1" applyAlignment="1">
      <alignment vertical="center" wrapText="1"/>
    </xf>
    <xf numFmtId="0" fontId="19" fillId="0" borderId="64" xfId="0" applyFont="1" applyBorder="1" applyAlignment="1">
      <alignment vertical="center" wrapText="1"/>
    </xf>
    <xf numFmtId="0" fontId="20" fillId="0" borderId="65" xfId="0" applyFont="1" applyBorder="1" applyAlignment="1">
      <alignment vertical="center" wrapText="1"/>
    </xf>
    <xf numFmtId="0" fontId="26" fillId="0" borderId="65" xfId="0" applyFont="1" applyBorder="1" applyAlignment="1">
      <alignment vertical="center" wrapText="1"/>
    </xf>
    <xf numFmtId="0" fontId="19" fillId="0" borderId="65" xfId="0" applyFont="1" applyBorder="1" applyAlignment="1">
      <alignment vertical="center" wrapText="1"/>
    </xf>
    <xf numFmtId="0" fontId="19" fillId="0" borderId="66" xfId="0" applyFont="1" applyBorder="1" applyAlignment="1">
      <alignment vertical="center" wrapText="1"/>
    </xf>
    <xf numFmtId="0" fontId="27" fillId="0" borderId="56" xfId="0" applyFont="1" applyBorder="1" applyAlignment="1">
      <alignment vertical="center" wrapText="1"/>
    </xf>
    <xf numFmtId="0" fontId="19" fillId="0" borderId="10" xfId="0" applyFont="1" applyBorder="1" applyAlignment="1">
      <alignment vertical="center" wrapText="1"/>
    </xf>
    <xf numFmtId="0" fontId="20" fillId="0" borderId="56" xfId="0" applyFont="1" applyBorder="1" applyAlignment="1">
      <alignment vertical="center" wrapText="1"/>
    </xf>
    <xf numFmtId="0" fontId="22" fillId="0" borderId="56" xfId="0" applyFont="1" applyBorder="1" applyAlignment="1">
      <alignment vertical="top" wrapText="1"/>
    </xf>
    <xf numFmtId="49" fontId="19" fillId="0" borderId="56" xfId="0" applyNumberFormat="1" applyFont="1" applyBorder="1" applyAlignment="1">
      <alignment vertical="center"/>
    </xf>
    <xf numFmtId="49" fontId="20" fillId="0" borderId="56" xfId="0" applyNumberFormat="1" applyFont="1" applyBorder="1" applyAlignment="1">
      <alignment vertical="center" wrapText="1"/>
    </xf>
    <xf numFmtId="49" fontId="28" fillId="0" borderId="56" xfId="0" applyNumberFormat="1" applyFont="1" applyBorder="1" applyAlignment="1">
      <alignment vertical="center" wrapText="1"/>
    </xf>
    <xf numFmtId="49" fontId="22" fillId="0" borderId="56" xfId="0" applyNumberFormat="1" applyFont="1" applyBorder="1" applyAlignment="1">
      <alignment vertical="top" wrapText="1"/>
    </xf>
    <xf numFmtId="49" fontId="19" fillId="0" borderId="56" xfId="0" applyNumberFormat="1" applyFont="1" applyBorder="1" applyAlignment="1">
      <alignment vertical="center" wrapText="1"/>
    </xf>
    <xf numFmtId="49" fontId="19" fillId="0" borderId="10" xfId="0" applyNumberFormat="1" applyFont="1" applyBorder="1" applyAlignment="1">
      <alignment vertical="center"/>
    </xf>
    <xf numFmtId="49" fontId="29" fillId="0" borderId="56" xfId="0" applyNumberFormat="1" applyFont="1" applyBorder="1" applyAlignment="1">
      <alignment vertical="center" wrapText="1"/>
    </xf>
    <xf numFmtId="0" fontId="19" fillId="0" borderId="12" xfId="0" applyFont="1" applyBorder="1" applyAlignment="1">
      <alignment horizontal="center" vertical="center" wrapText="1"/>
    </xf>
    <xf numFmtId="0" fontId="30" fillId="0" borderId="56" xfId="0" applyFont="1" applyBorder="1" applyAlignment="1">
      <alignment vertical="center"/>
    </xf>
    <xf numFmtId="0" fontId="31" fillId="0" borderId="11" xfId="0" applyFont="1" applyBorder="1" applyAlignment="1">
      <alignment vertical="center" wrapText="1"/>
    </xf>
    <xf numFmtId="0" fontId="19" fillId="0" borderId="11" xfId="0" applyFont="1" applyBorder="1" applyAlignment="1">
      <alignment horizontal="center" vertical="center" wrapText="1"/>
    </xf>
    <xf numFmtId="0" fontId="32" fillId="0" borderId="10" xfId="0" applyFont="1" applyBorder="1" applyAlignment="1">
      <alignment vertical="center" wrapText="1"/>
    </xf>
    <xf numFmtId="0" fontId="33" fillId="0" borderId="56" xfId="0" applyFont="1" applyBorder="1" applyAlignment="1">
      <alignment horizontal="left" vertical="center" wrapText="1"/>
    </xf>
    <xf numFmtId="0" fontId="22" fillId="0" borderId="56" xfId="0" applyFont="1" applyBorder="1" applyAlignment="1">
      <alignment horizontal="center" vertical="center"/>
    </xf>
    <xf numFmtId="0" fontId="19" fillId="0" borderId="56" xfId="0" applyFont="1" applyBorder="1" applyAlignment="1">
      <alignment horizontal="center" vertical="center"/>
    </xf>
    <xf numFmtId="0" fontId="19" fillId="0" borderId="56" xfId="0" applyFont="1" applyBorder="1" applyAlignment="1">
      <alignment vertical="center"/>
    </xf>
    <xf numFmtId="0" fontId="20" fillId="0" borderId="11" xfId="0" applyFont="1" applyBorder="1" applyAlignment="1">
      <alignment vertical="center" wrapText="1"/>
    </xf>
    <xf numFmtId="0" fontId="22" fillId="0" borderId="56" xfId="0" applyFont="1" applyBorder="1" applyAlignment="1">
      <alignment vertical="center" wrapText="1"/>
    </xf>
    <xf numFmtId="0" fontId="19" fillId="0" borderId="15" xfId="0" applyFont="1" applyBorder="1" applyAlignment="1">
      <alignment horizontal="center" vertical="center"/>
    </xf>
    <xf numFmtId="0" fontId="19" fillId="0" borderId="67" xfId="0" applyFont="1" applyBorder="1" applyAlignment="1">
      <alignment vertical="center" wrapText="1"/>
    </xf>
    <xf numFmtId="0" fontId="20" fillId="0" borderId="67" xfId="0" applyFont="1" applyBorder="1" applyAlignment="1">
      <alignment vertical="center" wrapText="1"/>
    </xf>
    <xf numFmtId="0" fontId="34" fillId="0" borderId="67" xfId="0" applyFont="1" applyBorder="1" applyAlignment="1">
      <alignment vertical="center" wrapText="1"/>
    </xf>
    <xf numFmtId="0" fontId="19" fillId="0" borderId="67" xfId="0" applyFont="1" applyBorder="1" applyAlignment="1">
      <alignment horizontal="left" vertical="center" wrapText="1"/>
    </xf>
    <xf numFmtId="0" fontId="22" fillId="0" borderId="67" xfId="0" applyFont="1" applyBorder="1" applyAlignment="1">
      <alignment vertical="center" wrapText="1"/>
    </xf>
    <xf numFmtId="0" fontId="22" fillId="0" borderId="67" xfId="0" applyFont="1" applyBorder="1" applyAlignment="1">
      <alignment horizontal="left" vertical="top" wrapText="1"/>
    </xf>
    <xf numFmtId="0" fontId="19" fillId="0" borderId="67" xfId="0" applyFont="1" applyBorder="1" applyAlignment="1">
      <alignment horizontal="center" vertical="center" wrapText="1"/>
    </xf>
    <xf numFmtId="0" fontId="19" fillId="0" borderId="13" xfId="0" applyFont="1" applyBorder="1" applyAlignment="1">
      <alignment vertical="center" wrapText="1"/>
    </xf>
    <xf numFmtId="0" fontId="19" fillId="0" borderId="10" xfId="0" applyFont="1" applyBorder="1" applyAlignment="1">
      <alignment vertical="center"/>
    </xf>
    <xf numFmtId="0" fontId="4" fillId="0" borderId="10" xfId="0" applyFont="1" applyBorder="1" applyAlignment="1">
      <alignment vertical="center"/>
    </xf>
    <xf numFmtId="0" fontId="2" fillId="0" borderId="11" xfId="0" applyFont="1" applyBorder="1" applyAlignment="1">
      <alignment vertical="center"/>
    </xf>
    <xf numFmtId="0" fontId="2" fillId="0" borderId="12" xfId="0" applyFont="1" applyBorder="1" applyAlignment="1">
      <alignment vertical="center"/>
    </xf>
    <xf numFmtId="0" fontId="4" fillId="0" borderId="10" xfId="0" applyFont="1" applyBorder="1" applyAlignment="1">
      <alignment horizontal="center" vertical="center"/>
    </xf>
    <xf numFmtId="0" fontId="2" fillId="0" borderId="41" xfId="0" applyFont="1" applyBorder="1" applyAlignment="1">
      <alignment vertical="center"/>
    </xf>
    <xf numFmtId="0" fontId="4" fillId="3" borderId="10" xfId="0" applyFont="1" applyFill="1" applyBorder="1" applyAlignment="1" applyProtection="1">
      <alignment horizontal="left" vertical="center" wrapText="1"/>
      <protection locked="0"/>
    </xf>
    <xf numFmtId="0" fontId="2" fillId="0" borderId="11" xfId="0" applyFont="1" applyBorder="1" applyAlignment="1" applyProtection="1">
      <alignment horizontal="left" vertical="center"/>
      <protection locked="0"/>
    </xf>
    <xf numFmtId="0" fontId="2" fillId="0" borderId="12" xfId="0" applyFont="1" applyBorder="1" applyAlignment="1" applyProtection="1">
      <alignment horizontal="left" vertical="center"/>
      <protection locked="0"/>
    </xf>
    <xf numFmtId="0" fontId="4" fillId="3" borderId="4" xfId="0" applyFont="1" applyFill="1" applyBorder="1" applyAlignment="1" applyProtection="1">
      <alignment horizontal="left" vertical="top" wrapText="1"/>
      <protection locked="0"/>
    </xf>
    <xf numFmtId="0" fontId="2" fillId="0" borderId="5" xfId="0" applyFont="1" applyBorder="1" applyAlignment="1" applyProtection="1">
      <alignment horizontal="left" vertical="center"/>
      <protection locked="0"/>
    </xf>
    <xf numFmtId="0" fontId="2" fillId="0" borderId="45" xfId="0" applyFont="1" applyBorder="1" applyAlignment="1" applyProtection="1">
      <alignment horizontal="left" vertical="center"/>
      <protection locked="0"/>
    </xf>
    <xf numFmtId="0" fontId="4" fillId="3" borderId="46" xfId="0" applyFont="1" applyFill="1" applyBorder="1" applyAlignment="1" applyProtection="1">
      <alignment horizontal="left" vertical="top" wrapText="1"/>
      <protection locked="0"/>
    </xf>
    <xf numFmtId="0" fontId="4" fillId="3" borderId="47" xfId="0" applyFont="1" applyFill="1" applyBorder="1" applyAlignment="1" applyProtection="1">
      <alignment horizontal="left" vertical="top" wrapText="1"/>
      <protection locked="0"/>
    </xf>
    <xf numFmtId="0" fontId="2" fillId="0" borderId="6" xfId="0" applyFont="1" applyBorder="1" applyAlignment="1" applyProtection="1">
      <alignment horizontal="left" vertical="center"/>
      <protection locked="0"/>
    </xf>
    <xf numFmtId="0" fontId="4" fillId="0" borderId="11" xfId="0" applyFont="1" applyBorder="1" applyAlignment="1">
      <alignment horizontal="center" vertical="center"/>
    </xf>
    <xf numFmtId="0" fontId="2" fillId="0" borderId="5" xfId="0" applyFont="1" applyBorder="1" applyAlignment="1" applyProtection="1">
      <alignment vertical="center"/>
      <protection locked="0"/>
    </xf>
    <xf numFmtId="0" fontId="2" fillId="0" borderId="6" xfId="0" applyFont="1" applyBorder="1" applyAlignment="1" applyProtection="1">
      <alignment vertical="center"/>
      <protection locked="0"/>
    </xf>
    <xf numFmtId="0" fontId="4" fillId="3" borderId="7" xfId="0" applyFont="1" applyFill="1" applyBorder="1" applyAlignment="1" applyProtection="1">
      <alignment horizontal="left" vertical="top" wrapText="1"/>
      <protection locked="0"/>
    </xf>
    <xf numFmtId="0" fontId="2" fillId="0" borderId="8" xfId="0" applyFont="1" applyBorder="1" applyAlignment="1" applyProtection="1">
      <alignment vertical="center"/>
      <protection locked="0"/>
    </xf>
    <xf numFmtId="0" fontId="2" fillId="0" borderId="9" xfId="0" applyFont="1" applyBorder="1" applyAlignment="1" applyProtection="1">
      <alignment vertical="center"/>
      <protection locked="0"/>
    </xf>
    <xf numFmtId="0" fontId="4" fillId="3" borderId="1" xfId="0" applyFont="1" applyFill="1" applyBorder="1" applyAlignment="1" applyProtection="1">
      <alignment horizontal="left" vertical="top" wrapText="1"/>
      <protection locked="0"/>
    </xf>
    <xf numFmtId="0" fontId="2" fillId="0" borderId="2" xfId="0" applyFont="1" applyBorder="1" applyAlignment="1" applyProtection="1">
      <alignment vertical="center"/>
      <protection locked="0"/>
    </xf>
    <xf numFmtId="0" fontId="2" fillId="0" borderId="3" xfId="0" applyFont="1" applyBorder="1" applyAlignment="1" applyProtection="1">
      <alignment vertical="center"/>
      <protection locked="0"/>
    </xf>
    <xf numFmtId="0" fontId="4" fillId="0" borderId="13" xfId="0" applyFont="1" applyBorder="1" applyAlignment="1">
      <alignment vertical="center"/>
    </xf>
    <xf numFmtId="0" fontId="2" fillId="0" borderId="14" xfId="0" applyFont="1" applyBorder="1" applyAlignment="1">
      <alignment vertical="center"/>
    </xf>
    <xf numFmtId="0" fontId="2" fillId="0" borderId="15" xfId="0" applyFont="1" applyBorder="1" applyAlignment="1">
      <alignment vertical="center"/>
    </xf>
    <xf numFmtId="0" fontId="4" fillId="2" borderId="7" xfId="0" applyFont="1" applyFill="1" applyBorder="1" applyAlignment="1">
      <alignment horizontal="right" vertical="center"/>
    </xf>
    <xf numFmtId="0" fontId="2" fillId="0" borderId="8" xfId="0" applyFont="1" applyBorder="1" applyAlignment="1">
      <alignment vertical="center"/>
    </xf>
    <xf numFmtId="0" fontId="2" fillId="0" borderId="9" xfId="0" applyFont="1" applyBorder="1" applyAlignment="1">
      <alignment vertical="center"/>
    </xf>
    <xf numFmtId="0" fontId="4" fillId="3" borderId="10" xfId="0" applyFont="1" applyFill="1" applyBorder="1" applyAlignment="1" applyProtection="1">
      <alignment horizontal="center" vertical="center" wrapText="1"/>
      <protection locked="0"/>
    </xf>
    <xf numFmtId="0" fontId="2" fillId="0" borderId="11" xfId="0" applyFont="1" applyBorder="1" applyAlignment="1" applyProtection="1">
      <alignment vertical="center"/>
      <protection locked="0"/>
    </xf>
    <xf numFmtId="0" fontId="2" fillId="0" borderId="12" xfId="0" applyFont="1" applyBorder="1" applyAlignment="1" applyProtection="1">
      <alignment vertical="center"/>
      <protection locked="0"/>
    </xf>
    <xf numFmtId="0" fontId="4" fillId="0" borderId="10" xfId="0" applyFont="1" applyBorder="1" applyAlignment="1">
      <alignment horizontal="left" vertical="center"/>
    </xf>
    <xf numFmtId="0" fontId="4" fillId="3" borderId="1" xfId="0" applyFont="1" applyFill="1" applyBorder="1" applyAlignment="1" applyProtection="1">
      <alignment horizontal="left" vertical="center" wrapText="1"/>
      <protection locked="0"/>
    </xf>
    <xf numFmtId="0" fontId="2" fillId="0" borderId="8" xfId="0" applyFont="1" applyBorder="1" applyAlignment="1" applyProtection="1">
      <alignment horizontal="left" vertical="center"/>
      <protection locked="0"/>
    </xf>
    <xf numFmtId="0" fontId="2" fillId="0" borderId="48" xfId="0" applyFont="1" applyBorder="1" applyAlignment="1" applyProtection="1">
      <alignment horizontal="left" vertical="center"/>
      <protection locked="0"/>
    </xf>
    <xf numFmtId="0" fontId="4" fillId="3" borderId="49" xfId="0" applyFont="1" applyFill="1" applyBorder="1" applyAlignment="1" applyProtection="1">
      <alignment horizontal="left" vertical="top" wrapText="1"/>
      <protection locked="0"/>
    </xf>
    <xf numFmtId="0" fontId="4" fillId="3" borderId="50" xfId="0" applyFont="1" applyFill="1" applyBorder="1" applyAlignment="1" applyProtection="1">
      <alignment horizontal="left" vertical="top" wrapText="1"/>
      <protection locked="0"/>
    </xf>
    <xf numFmtId="0" fontId="2" fillId="0" borderId="9" xfId="0" applyFont="1" applyBorder="1" applyAlignment="1" applyProtection="1">
      <alignment horizontal="left" vertical="center"/>
      <protection locked="0"/>
    </xf>
    <xf numFmtId="0" fontId="2" fillId="0" borderId="2" xfId="0" applyFont="1" applyBorder="1" applyAlignment="1" applyProtection="1">
      <alignment horizontal="left" vertical="center"/>
      <protection locked="0"/>
    </xf>
    <xf numFmtId="0" fontId="2" fillId="0" borderId="42" xfId="0" applyFont="1" applyBorder="1" applyAlignment="1" applyProtection="1">
      <alignment horizontal="left" vertical="center"/>
      <protection locked="0"/>
    </xf>
    <xf numFmtId="0" fontId="4" fillId="3" borderId="43" xfId="0" applyFont="1" applyFill="1" applyBorder="1" applyAlignment="1" applyProtection="1">
      <alignment horizontal="left" vertical="top" wrapText="1"/>
      <protection locked="0"/>
    </xf>
    <xf numFmtId="0" fontId="4" fillId="3" borderId="44" xfId="0" applyFont="1" applyFill="1" applyBorder="1" applyAlignment="1" applyProtection="1">
      <alignment horizontal="left" vertical="top" wrapText="1"/>
      <protection locked="0"/>
    </xf>
    <xf numFmtId="0" fontId="2" fillId="0" borderId="3" xfId="0" applyFont="1" applyBorder="1" applyAlignment="1" applyProtection="1">
      <alignment horizontal="left" vertical="center"/>
      <protection locked="0"/>
    </xf>
    <xf numFmtId="0" fontId="4" fillId="3" borderId="16" xfId="0" applyFont="1" applyFill="1" applyBorder="1" applyAlignment="1" applyProtection="1">
      <alignment horizontal="center" vertical="center" wrapText="1"/>
      <protection locked="0"/>
    </xf>
    <xf numFmtId="0" fontId="2" fillId="0" borderId="17" xfId="0" applyFont="1" applyBorder="1" applyAlignment="1" applyProtection="1">
      <alignment vertical="center"/>
      <protection locked="0"/>
    </xf>
    <xf numFmtId="0" fontId="2" fillId="0" borderId="18" xfId="0" applyFont="1" applyBorder="1" applyAlignment="1" applyProtection="1">
      <alignment vertical="center"/>
      <protection locked="0"/>
    </xf>
    <xf numFmtId="0" fontId="2" fillId="0" borderId="22" xfId="0" applyFont="1" applyBorder="1" applyAlignment="1" applyProtection="1">
      <alignment vertical="center"/>
      <protection locked="0"/>
    </xf>
    <xf numFmtId="0" fontId="2" fillId="0" borderId="23" xfId="0" applyFont="1" applyBorder="1" applyAlignment="1" applyProtection="1">
      <alignment vertical="center"/>
      <protection locked="0"/>
    </xf>
    <xf numFmtId="0" fontId="2" fillId="0" borderId="24" xfId="0" applyFont="1" applyBorder="1" applyAlignment="1" applyProtection="1">
      <alignment vertical="center"/>
      <protection locked="0"/>
    </xf>
    <xf numFmtId="0" fontId="4" fillId="3" borderId="25" xfId="0" applyFont="1" applyFill="1" applyBorder="1" applyAlignment="1" applyProtection="1">
      <alignment horizontal="center" vertical="center" wrapText="1"/>
      <protection locked="0"/>
    </xf>
    <xf numFmtId="0" fontId="2" fillId="0" borderId="26" xfId="0" applyFont="1" applyBorder="1" applyAlignment="1" applyProtection="1">
      <alignment vertical="center"/>
      <protection locked="0"/>
    </xf>
    <xf numFmtId="0" fontId="2" fillId="0" borderId="27" xfId="0" applyFont="1" applyBorder="1" applyAlignment="1" applyProtection="1">
      <alignment vertical="center"/>
      <protection locked="0"/>
    </xf>
    <xf numFmtId="0" fontId="4" fillId="2" borderId="28" xfId="0" applyFont="1" applyFill="1" applyBorder="1" applyAlignment="1">
      <alignment vertical="center"/>
    </xf>
    <xf numFmtId="0" fontId="2" fillId="0" borderId="29" xfId="0" applyFont="1" applyBorder="1" applyAlignment="1">
      <alignment vertical="center"/>
    </xf>
    <xf numFmtId="0" fontId="2" fillId="0" borderId="30" xfId="0" applyFont="1" applyBorder="1" applyAlignment="1">
      <alignment vertical="center"/>
    </xf>
    <xf numFmtId="0" fontId="4" fillId="2" borderId="1" xfId="0" applyFont="1" applyFill="1" applyBorder="1" applyAlignment="1">
      <alignment horizontal="center" vertical="center"/>
    </xf>
    <xf numFmtId="0" fontId="2" fillId="0" borderId="2" xfId="0" applyFont="1" applyBorder="1" applyAlignment="1">
      <alignment vertical="center"/>
    </xf>
    <xf numFmtId="0" fontId="2" fillId="0" borderId="3" xfId="0" applyFont="1" applyBorder="1" applyAlignment="1">
      <alignment vertical="center"/>
    </xf>
    <xf numFmtId="0" fontId="4" fillId="0" borderId="16" xfId="0" applyFont="1" applyBorder="1" applyAlignment="1">
      <alignment horizontal="center" vertical="center"/>
    </xf>
    <xf numFmtId="0" fontId="2" fillId="0" borderId="17" xfId="0" applyFont="1" applyBorder="1" applyAlignment="1">
      <alignment vertical="center"/>
    </xf>
    <xf numFmtId="0" fontId="2" fillId="0" borderId="18" xfId="0" applyFont="1" applyBorder="1" applyAlignment="1">
      <alignment vertical="center"/>
    </xf>
    <xf numFmtId="0" fontId="2" fillId="0" borderId="19" xfId="0" applyFont="1" applyBorder="1" applyAlignment="1">
      <alignment vertical="center"/>
    </xf>
    <xf numFmtId="0" fontId="2" fillId="0" borderId="20" xfId="0" applyFont="1" applyBorder="1" applyAlignment="1">
      <alignment vertical="center"/>
    </xf>
    <xf numFmtId="0" fontId="2" fillId="0" borderId="21" xfId="0" applyFont="1" applyBorder="1" applyAlignment="1">
      <alignment vertical="center"/>
    </xf>
    <xf numFmtId="0" fontId="4" fillId="0" borderId="25" xfId="0" applyFont="1" applyBorder="1" applyAlignment="1">
      <alignment horizontal="center" vertical="center"/>
    </xf>
    <xf numFmtId="0" fontId="2" fillId="0" borderId="26" xfId="0" applyFont="1" applyBorder="1" applyAlignment="1">
      <alignment vertical="center"/>
    </xf>
    <xf numFmtId="0" fontId="2" fillId="0" borderId="27" xfId="0" applyFont="1" applyBorder="1" applyAlignment="1">
      <alignment vertical="center"/>
    </xf>
    <xf numFmtId="0" fontId="1" fillId="2" borderId="1" xfId="0" applyFont="1" applyFill="1" applyBorder="1" applyAlignment="1">
      <alignment horizontal="right" vertical="center"/>
    </xf>
    <xf numFmtId="0" fontId="4" fillId="2" borderId="4" xfId="0" applyFont="1" applyFill="1" applyBorder="1" applyAlignment="1">
      <alignment horizontal="center" vertical="center"/>
    </xf>
    <xf numFmtId="0" fontId="2" fillId="0" borderId="5" xfId="0" applyFont="1" applyBorder="1" applyAlignment="1">
      <alignment vertical="center"/>
    </xf>
    <xf numFmtId="0" fontId="2" fillId="0" borderId="6" xfId="0" applyFont="1" applyBorder="1" applyAlignment="1">
      <alignment vertical="center"/>
    </xf>
    <xf numFmtId="0" fontId="4" fillId="2" borderId="7" xfId="0" applyFont="1" applyFill="1" applyBorder="1" applyAlignment="1">
      <alignment horizontal="center" vertical="center"/>
    </xf>
    <xf numFmtId="0" fontId="4" fillId="0" borderId="13" xfId="0" applyFont="1" applyBorder="1" applyAlignment="1">
      <alignment horizontal="center" vertical="center"/>
    </xf>
    <xf numFmtId="0" fontId="4" fillId="3" borderId="1" xfId="0" applyFont="1" applyFill="1" applyBorder="1" applyAlignment="1" applyProtection="1">
      <alignment horizontal="center" vertical="center"/>
      <protection locked="0"/>
    </xf>
    <xf numFmtId="0" fontId="6" fillId="0" borderId="36" xfId="0" applyFont="1" applyBorder="1" applyAlignment="1">
      <alignment horizontal="left" vertical="center"/>
    </xf>
    <xf numFmtId="0" fontId="0" fillId="0" borderId="0" xfId="0" applyAlignment="1">
      <alignment vertical="center"/>
    </xf>
    <xf numFmtId="0" fontId="2" fillId="0" borderId="37" xfId="0" applyFont="1" applyBorder="1" applyAlignment="1">
      <alignment vertical="center"/>
    </xf>
    <xf numFmtId="0" fontId="7" fillId="0" borderId="36" xfId="0" applyFont="1" applyBorder="1" applyAlignment="1">
      <alignment horizontal="left" vertical="center" wrapText="1"/>
    </xf>
    <xf numFmtId="0" fontId="2" fillId="0" borderId="36" xfId="0" applyFont="1" applyBorder="1" applyAlignment="1">
      <alignment vertical="center"/>
    </xf>
    <xf numFmtId="0" fontId="7" fillId="0" borderId="36" xfId="0" applyFont="1" applyBorder="1" applyAlignment="1">
      <alignment horizontal="left" vertical="center"/>
    </xf>
    <xf numFmtId="0" fontId="7" fillId="0" borderId="38" xfId="0" applyFont="1" applyBorder="1" applyAlignment="1">
      <alignment horizontal="left" vertical="center"/>
    </xf>
    <xf numFmtId="0" fontId="2" fillId="0" borderId="39" xfId="0" applyFont="1" applyBorder="1" applyAlignment="1">
      <alignment vertical="center"/>
    </xf>
    <xf numFmtId="0" fontId="2" fillId="0" borderId="40" xfId="0" applyFont="1" applyBorder="1" applyAlignment="1">
      <alignment vertical="center"/>
    </xf>
    <xf numFmtId="0" fontId="4" fillId="2" borderId="32" xfId="0" applyFont="1" applyFill="1" applyBorder="1" applyAlignment="1">
      <alignment horizontal="center" vertical="center"/>
    </xf>
    <xf numFmtId="14" fontId="4" fillId="3" borderId="10" xfId="0" applyNumberFormat="1" applyFont="1" applyFill="1" applyBorder="1" applyAlignment="1" applyProtection="1">
      <alignment horizontal="center" vertical="center"/>
      <protection locked="0"/>
    </xf>
    <xf numFmtId="0" fontId="4" fillId="3" borderId="10" xfId="0" applyFont="1" applyFill="1" applyBorder="1" applyAlignment="1" applyProtection="1">
      <alignment horizontal="center" vertical="center"/>
      <protection locked="0"/>
    </xf>
    <xf numFmtId="0" fontId="5" fillId="0" borderId="33" xfId="0" applyFont="1" applyBorder="1" applyAlignment="1">
      <alignment horizontal="center" vertical="center"/>
    </xf>
    <xf numFmtId="0" fontId="2" fillId="0" borderId="34" xfId="0" applyFont="1" applyBorder="1" applyAlignment="1">
      <alignment vertical="center"/>
    </xf>
    <xf numFmtId="0" fontId="2" fillId="0" borderId="35" xfId="0" applyFont="1" applyBorder="1" applyAlignment="1">
      <alignment vertical="center"/>
    </xf>
    <xf numFmtId="0" fontId="4" fillId="2" borderId="25" xfId="0" applyFont="1" applyFill="1" applyBorder="1" applyAlignment="1">
      <alignment horizontal="center" vertical="center"/>
    </xf>
    <xf numFmtId="0" fontId="2" fillId="0" borderId="31" xfId="0" applyFont="1" applyBorder="1" applyAlignment="1">
      <alignment vertical="center"/>
    </xf>
    <xf numFmtId="0" fontId="4" fillId="3" borderId="10" xfId="0" applyFont="1" applyFill="1" applyBorder="1" applyAlignment="1" applyProtection="1">
      <alignment vertical="center" wrapText="1"/>
      <protection locked="0"/>
    </xf>
    <xf numFmtId="0" fontId="4" fillId="2" borderId="13" xfId="0" applyFont="1" applyFill="1" applyBorder="1" applyAlignment="1">
      <alignment horizontal="center" vertical="center"/>
    </xf>
    <xf numFmtId="0" fontId="8" fillId="3" borderId="13" xfId="0" applyFont="1" applyFill="1" applyBorder="1" applyAlignment="1" applyProtection="1">
      <alignment horizontal="center" vertical="center" wrapText="1"/>
      <protection locked="0"/>
    </xf>
    <xf numFmtId="0" fontId="2" fillId="0" borderId="15" xfId="0" applyFont="1" applyBorder="1" applyAlignment="1" applyProtection="1">
      <alignment vertical="center"/>
      <protection locked="0"/>
    </xf>
    <xf numFmtId="0" fontId="2" fillId="0" borderId="51" xfId="0" applyFont="1" applyBorder="1" applyAlignment="1" applyProtection="1">
      <alignment vertical="center"/>
      <protection locked="0"/>
    </xf>
    <xf numFmtId="0" fontId="2" fillId="0" borderId="52" xfId="0" applyFont="1" applyBorder="1" applyAlignment="1" applyProtection="1">
      <alignment vertical="center"/>
      <protection locked="0"/>
    </xf>
    <xf numFmtId="0" fontId="2" fillId="0" borderId="19" xfId="0" applyFont="1" applyBorder="1" applyAlignment="1" applyProtection="1">
      <alignment vertical="center"/>
      <protection locked="0"/>
    </xf>
    <xf numFmtId="0" fontId="2" fillId="0" borderId="21" xfId="0" applyFont="1" applyBorder="1" applyAlignment="1" applyProtection="1">
      <alignment vertical="center"/>
      <protection locked="0"/>
    </xf>
    <xf numFmtId="0" fontId="3" fillId="0" borderId="13" xfId="0" applyFont="1" applyBorder="1" applyAlignment="1">
      <alignment horizontal="center" vertical="center"/>
    </xf>
    <xf numFmtId="0" fontId="2" fillId="0" borderId="51" xfId="0" applyFont="1" applyBorder="1" applyAlignment="1">
      <alignment vertical="center"/>
    </xf>
    <xf numFmtId="0" fontId="2" fillId="0" borderId="52" xfId="0" applyFont="1" applyBorder="1" applyAlignment="1">
      <alignment vertical="center"/>
    </xf>
    <xf numFmtId="0" fontId="9" fillId="0" borderId="10" xfId="0" applyFont="1" applyBorder="1" applyAlignment="1">
      <alignment vertical="top" wrapText="1"/>
    </xf>
    <xf numFmtId="0" fontId="10" fillId="2" borderId="13" xfId="0" applyFont="1" applyFill="1" applyBorder="1" applyAlignment="1">
      <alignment horizontal="left"/>
    </xf>
    <xf numFmtId="0" fontId="2" fillId="0" borderId="22" xfId="0" applyFont="1" applyBorder="1" applyAlignment="1">
      <alignment vertical="center"/>
    </xf>
    <xf numFmtId="0" fontId="2" fillId="0" borderId="23" xfId="0" applyFont="1" applyBorder="1" applyAlignment="1">
      <alignment vertical="center"/>
    </xf>
    <xf numFmtId="0" fontId="2" fillId="0" borderId="24" xfId="0" applyFont="1" applyBorder="1" applyAlignment="1">
      <alignment vertical="center"/>
    </xf>
    <xf numFmtId="0" fontId="11" fillId="0" borderId="13" xfId="0" applyFont="1" applyBorder="1" applyAlignment="1">
      <alignment vertical="top" wrapText="1"/>
    </xf>
    <xf numFmtId="0" fontId="10" fillId="2" borderId="53" xfId="0" applyFont="1" applyFill="1" applyBorder="1" applyAlignment="1">
      <alignment horizontal="left" vertical="top"/>
    </xf>
    <xf numFmtId="0" fontId="2" fillId="0" borderId="54" xfId="0" applyFont="1" applyBorder="1" applyAlignment="1">
      <alignment vertical="center"/>
    </xf>
    <xf numFmtId="0" fontId="2" fillId="0" borderId="55" xfId="0" applyFont="1" applyBorder="1" applyAlignment="1">
      <alignment vertical="center"/>
    </xf>
    <xf numFmtId="0" fontId="10" fillId="2" borderId="13" xfId="0" applyFont="1" applyFill="1" applyBorder="1"/>
    <xf numFmtId="0" fontId="3" fillId="0" borderId="10" xfId="0" applyFont="1" applyBorder="1" applyAlignment="1">
      <alignment horizontal="left" vertical="center"/>
    </xf>
    <xf numFmtId="0" fontId="3" fillId="0" borderId="10" xfId="0" applyFont="1" applyBorder="1" applyAlignment="1">
      <alignment horizontal="center" vertical="center"/>
    </xf>
    <xf numFmtId="0" fontId="10" fillId="2" borderId="53" xfId="0" applyFont="1" applyFill="1" applyBorder="1" applyAlignment="1">
      <alignment vertical="top"/>
    </xf>
    <xf numFmtId="0" fontId="3" fillId="0" borderId="10" xfId="0" applyFont="1" applyBorder="1" applyAlignment="1">
      <alignment vertical="center"/>
    </xf>
    <xf numFmtId="0" fontId="3" fillId="3" borderId="13" xfId="0" applyFont="1" applyFill="1" applyBorder="1" applyAlignment="1" applyProtection="1">
      <alignment horizontal="left" vertical="top" wrapText="1"/>
      <protection locked="0"/>
    </xf>
    <xf numFmtId="0" fontId="2" fillId="0" borderId="14" xfId="0" applyFont="1" applyBorder="1" applyAlignment="1" applyProtection="1">
      <alignment vertical="center"/>
      <protection locked="0"/>
    </xf>
    <xf numFmtId="0" fontId="0" fillId="0" borderId="0" xfId="0" applyAlignment="1" applyProtection="1">
      <alignment vertical="center"/>
      <protection locked="0"/>
    </xf>
    <xf numFmtId="0" fontId="2" fillId="0" borderId="20" xfId="0" applyFont="1" applyBorder="1" applyAlignment="1" applyProtection="1">
      <alignment vertical="center"/>
      <protection locked="0"/>
    </xf>
    <xf numFmtId="0" fontId="3" fillId="0" borderId="14" xfId="0" applyFont="1" applyBorder="1" applyAlignment="1">
      <alignment vertical="center"/>
    </xf>
    <xf numFmtId="0" fontId="12" fillId="2" borderId="7" xfId="0" applyFont="1" applyFill="1" applyBorder="1" applyAlignment="1">
      <alignment horizontal="left" vertical="center" wrapText="1"/>
    </xf>
    <xf numFmtId="0" fontId="3" fillId="0" borderId="13" xfId="0" applyFont="1" applyBorder="1" applyAlignment="1">
      <alignment horizontal="center" vertical="center" wrapText="1"/>
    </xf>
    <xf numFmtId="176" fontId="3" fillId="0" borderId="13" xfId="0" applyNumberFormat="1" applyFont="1" applyBorder="1" applyAlignment="1">
      <alignment horizontal="center" vertical="center" wrapText="1"/>
    </xf>
    <xf numFmtId="14" fontId="3" fillId="3" borderId="28" xfId="0" applyNumberFormat="1" applyFont="1" applyFill="1" applyBorder="1" applyAlignment="1" applyProtection="1">
      <alignment horizontal="center" vertical="center" wrapText="1"/>
      <protection locked="0"/>
    </xf>
    <xf numFmtId="0" fontId="2" fillId="0" borderId="29" xfId="0" applyFont="1" applyBorder="1" applyAlignment="1" applyProtection="1">
      <alignment vertical="center"/>
      <protection locked="0"/>
    </xf>
    <xf numFmtId="0" fontId="2" fillId="0" borderId="30" xfId="0" applyFont="1" applyBorder="1" applyAlignment="1" applyProtection="1">
      <alignment vertical="center"/>
      <protection locked="0"/>
    </xf>
    <xf numFmtId="0" fontId="3" fillId="0" borderId="16" xfId="0" applyFont="1" applyBorder="1" applyAlignment="1">
      <alignment horizontal="center" vertical="center" wrapText="1"/>
    </xf>
    <xf numFmtId="0" fontId="3" fillId="2" borderId="1" xfId="0" applyFont="1" applyFill="1" applyBorder="1" applyAlignment="1">
      <alignment vertical="center"/>
    </xf>
    <xf numFmtId="0" fontId="2" fillId="0" borderId="57" xfId="0" applyFont="1" applyBorder="1" applyAlignment="1">
      <alignment vertical="center"/>
    </xf>
  </cellXfs>
  <cellStyles count="1">
    <cellStyle name="標準" xfId="0" builtinId="0"/>
  </cellStyles>
  <dxfs count="8">
    <dxf>
      <font>
        <color rgb="FF9C0006"/>
      </font>
      <fill>
        <patternFill patternType="solid">
          <fgColor rgb="FFFFC7CE"/>
          <bgColor rgb="FFFFC7CE"/>
        </patternFill>
      </fill>
    </dxf>
    <dxf>
      <font>
        <b/>
        <color rgb="FFFF0000"/>
      </font>
      <fill>
        <patternFill patternType="none"/>
      </fill>
    </dxf>
    <dxf>
      <font>
        <b/>
        <color rgb="FFFF0000"/>
      </font>
      <fill>
        <patternFill patternType="none"/>
      </fill>
    </dxf>
    <dxf>
      <font>
        <b/>
        <color rgb="FFFF0000"/>
      </font>
      <fill>
        <patternFill patternType="none"/>
      </fill>
    </dxf>
    <dxf>
      <font>
        <b/>
        <color rgb="FFFF0000"/>
      </font>
      <fill>
        <patternFill patternType="none"/>
      </fill>
    </dxf>
    <dxf>
      <fill>
        <patternFill patternType="solid">
          <fgColor rgb="FFD9E2F3"/>
          <bgColor rgb="FFD9E2F3"/>
        </patternFill>
      </fill>
    </dxf>
    <dxf>
      <fill>
        <patternFill patternType="solid">
          <fgColor rgb="FFB4C6E7"/>
          <bgColor rgb="FFB4C6E7"/>
        </patternFill>
      </fill>
    </dxf>
    <dxf>
      <fill>
        <patternFill patternType="solid">
          <fgColor theme="8"/>
          <bgColor theme="8"/>
        </patternFill>
      </fill>
    </dxf>
  </dxfs>
  <tableStyles count="1">
    <tableStyle name="Topic-style" pivot="0" count="3">
      <tableStyleElement type="headerRow" dxfId="7"/>
      <tableStyleElement type="firstRowStripe" dxfId="6"/>
      <tableStyleElement type="secondRowStripe" dxfId="5"/>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customschemas.google.com/relationships/workbookmetadata" Target="metadata"/><Relationship Id="rId4" Type="http://schemas.openxmlformats.org/officeDocument/2006/relationships/worksheet" Target="worksheets/sheet4.xml"/><Relationship Id="rId14" Type="http://schemas.openxmlformats.org/officeDocument/2006/relationships/calcChain" Target="calcChain.xml"/></Relationships>
</file>

<file path=xl/tables/table1.xml><?xml version="1.0" encoding="utf-8"?>
<table xmlns="http://schemas.openxmlformats.org/spreadsheetml/2006/main" id="1" name="Table_1" displayName="Table_1" ref="A2:J102">
  <tableColumns count="10">
    <tableColumn id="1" name="No."/>
    <tableColumn id="2" name="Research area"/>
    <tableColumn id="3" name="Title of the research"/>
    <tableColumn id="4" name="Website"/>
    <tableColumn id="5" name="Name of supervisor"/>
    <tableColumn id="6" name="Title of the supervisor"/>
    <tableColumn id="7" name="Requirements for applicants: Master's / Ph.D. Student"/>
    <tableColumn id="8" name="Total number of acceptance per supervisor"/>
    <tableColumn id="9" name="Duration : 2-6months (less than 180days)"/>
    <tableColumn id="10" name="Comments"/>
  </tableColumns>
  <tableStyleInfo name="Topic-style" showFirstColumn="1" showLastColumn="1"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999"/>
  <sheetViews>
    <sheetView tabSelected="1" topLeftCell="A7" zoomScaleNormal="100" workbookViewId="0">
      <selection activeCell="A14" sqref="A14:N14"/>
    </sheetView>
  </sheetViews>
  <sheetFormatPr defaultColWidth="14.44140625" defaultRowHeight="15" customHeight="1" x14ac:dyDescent="0.3"/>
  <cols>
    <col min="1" max="33" width="2.44140625" customWidth="1"/>
    <col min="34" max="40" width="9" customWidth="1"/>
  </cols>
  <sheetData>
    <row r="1" spans="1:40" ht="9.75" customHeight="1" x14ac:dyDescent="0.3">
      <c r="A1" s="151" t="s">
        <v>0</v>
      </c>
      <c r="B1" s="140"/>
      <c r="C1" s="140"/>
      <c r="D1" s="140"/>
      <c r="E1" s="140"/>
      <c r="F1" s="140"/>
      <c r="G1" s="140"/>
      <c r="H1" s="140"/>
      <c r="I1" s="140"/>
      <c r="J1" s="140"/>
      <c r="K1" s="140"/>
      <c r="L1" s="140"/>
      <c r="M1" s="140"/>
      <c r="N1" s="140"/>
      <c r="O1" s="140"/>
      <c r="P1" s="140"/>
      <c r="Q1" s="140"/>
      <c r="R1" s="140"/>
      <c r="S1" s="140"/>
      <c r="T1" s="140"/>
      <c r="U1" s="140"/>
      <c r="V1" s="140"/>
      <c r="W1" s="140"/>
      <c r="X1" s="140"/>
      <c r="Y1" s="140"/>
      <c r="Z1" s="140"/>
      <c r="AA1" s="140"/>
      <c r="AB1" s="140"/>
      <c r="AC1" s="140"/>
      <c r="AD1" s="140"/>
      <c r="AE1" s="140"/>
      <c r="AF1" s="140"/>
      <c r="AG1" s="141"/>
      <c r="AH1" s="1"/>
      <c r="AI1" s="1"/>
      <c r="AJ1" s="1"/>
      <c r="AK1" s="1"/>
      <c r="AL1" s="1"/>
      <c r="AM1" s="1"/>
      <c r="AN1" s="1"/>
    </row>
    <row r="2" spans="1:40" ht="15" customHeight="1" x14ac:dyDescent="0.3">
      <c r="A2" s="152" t="s">
        <v>1</v>
      </c>
      <c r="B2" s="153"/>
      <c r="C2" s="153"/>
      <c r="D2" s="153"/>
      <c r="E2" s="153"/>
      <c r="F2" s="153"/>
      <c r="G2" s="153"/>
      <c r="H2" s="153"/>
      <c r="I2" s="153"/>
      <c r="J2" s="153"/>
      <c r="K2" s="153"/>
      <c r="L2" s="153"/>
      <c r="M2" s="153"/>
      <c r="N2" s="153"/>
      <c r="O2" s="153"/>
      <c r="P2" s="153"/>
      <c r="Q2" s="153"/>
      <c r="R2" s="153"/>
      <c r="S2" s="153"/>
      <c r="T2" s="153"/>
      <c r="U2" s="153"/>
      <c r="V2" s="153"/>
      <c r="W2" s="153"/>
      <c r="X2" s="153"/>
      <c r="Y2" s="153"/>
      <c r="Z2" s="153"/>
      <c r="AA2" s="153"/>
      <c r="AB2" s="153"/>
      <c r="AC2" s="153"/>
      <c r="AD2" s="153"/>
      <c r="AE2" s="153"/>
      <c r="AF2" s="153"/>
      <c r="AG2" s="154"/>
      <c r="AH2" s="1"/>
      <c r="AI2" s="1"/>
      <c r="AJ2" s="1"/>
      <c r="AK2" s="1"/>
      <c r="AL2" s="1"/>
      <c r="AM2" s="1"/>
      <c r="AN2" s="1"/>
    </row>
    <row r="3" spans="1:40" ht="9.75" customHeight="1" x14ac:dyDescent="0.3">
      <c r="A3" s="155"/>
      <c r="B3" s="110"/>
      <c r="C3" s="110"/>
      <c r="D3" s="110"/>
      <c r="E3" s="110"/>
      <c r="F3" s="110"/>
      <c r="G3" s="110"/>
      <c r="H3" s="110"/>
      <c r="I3" s="110"/>
      <c r="J3" s="110"/>
      <c r="K3" s="110"/>
      <c r="L3" s="110"/>
      <c r="M3" s="110"/>
      <c r="N3" s="110"/>
      <c r="O3" s="110"/>
      <c r="P3" s="110"/>
      <c r="Q3" s="110"/>
      <c r="R3" s="110"/>
      <c r="S3" s="110"/>
      <c r="T3" s="110"/>
      <c r="U3" s="110"/>
      <c r="V3" s="110"/>
      <c r="W3" s="110"/>
      <c r="X3" s="110"/>
      <c r="Y3" s="110"/>
      <c r="Z3" s="110"/>
      <c r="AA3" s="110"/>
      <c r="AB3" s="110"/>
      <c r="AC3" s="110"/>
      <c r="AD3" s="110"/>
      <c r="AE3" s="110"/>
      <c r="AF3" s="110"/>
      <c r="AG3" s="111"/>
      <c r="AH3" s="1"/>
      <c r="AI3" s="1"/>
      <c r="AJ3" s="1"/>
      <c r="AK3" s="1"/>
      <c r="AL3" s="1"/>
      <c r="AM3" s="1"/>
      <c r="AN3" s="1"/>
    </row>
    <row r="4" spans="1:40" ht="16.5" customHeight="1" x14ac:dyDescent="0.3">
      <c r="A4" s="115" t="s">
        <v>2</v>
      </c>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5"/>
      <c r="AH4" s="1"/>
    </row>
    <row r="5" spans="1:40" ht="18.75" customHeight="1" x14ac:dyDescent="0.3">
      <c r="A5" s="156" t="s">
        <v>3</v>
      </c>
      <c r="B5" s="107"/>
      <c r="C5" s="107"/>
      <c r="D5" s="107"/>
      <c r="E5" s="107"/>
      <c r="F5" s="107"/>
      <c r="G5" s="107"/>
      <c r="H5" s="107"/>
      <c r="I5" s="108"/>
      <c r="J5" s="157" t="s">
        <v>4</v>
      </c>
      <c r="K5" s="104"/>
      <c r="L5" s="104"/>
      <c r="M5" s="104"/>
      <c r="N5" s="104"/>
      <c r="O5" s="104"/>
      <c r="P5" s="104"/>
      <c r="Q5" s="104"/>
      <c r="R5" s="104"/>
      <c r="S5" s="104"/>
      <c r="T5" s="104"/>
      <c r="U5" s="104"/>
      <c r="V5" s="104"/>
      <c r="W5" s="104"/>
      <c r="X5" s="104"/>
      <c r="Y5" s="104"/>
      <c r="Z5" s="104"/>
      <c r="AA5" s="104"/>
      <c r="AB5" s="104"/>
      <c r="AC5" s="104"/>
      <c r="AD5" s="104"/>
      <c r="AE5" s="104"/>
      <c r="AF5" s="104"/>
      <c r="AG5" s="105"/>
      <c r="AH5" s="1" t="s">
        <v>5</v>
      </c>
    </row>
    <row r="6" spans="1:40" ht="18.75" customHeight="1" x14ac:dyDescent="0.3">
      <c r="A6" s="142" t="s">
        <v>6</v>
      </c>
      <c r="B6" s="143"/>
      <c r="C6" s="143"/>
      <c r="D6" s="143"/>
      <c r="E6" s="143"/>
      <c r="F6" s="143"/>
      <c r="G6" s="143"/>
      <c r="H6" s="143"/>
      <c r="I6" s="144"/>
      <c r="J6" s="127" t="s">
        <v>4</v>
      </c>
      <c r="K6" s="128"/>
      <c r="L6" s="128"/>
      <c r="M6" s="128"/>
      <c r="N6" s="128"/>
      <c r="O6" s="128"/>
      <c r="P6" s="128"/>
      <c r="Q6" s="128"/>
      <c r="R6" s="128"/>
      <c r="S6" s="128"/>
      <c r="T6" s="128"/>
      <c r="U6" s="128"/>
      <c r="V6" s="128"/>
      <c r="W6" s="128"/>
      <c r="X6" s="128"/>
      <c r="Y6" s="128"/>
      <c r="Z6" s="128"/>
      <c r="AA6" s="128"/>
      <c r="AB6" s="128"/>
      <c r="AC6" s="128"/>
      <c r="AD6" s="128"/>
      <c r="AE6" s="128"/>
      <c r="AF6" s="128"/>
      <c r="AG6" s="129"/>
      <c r="AH6" s="1" t="s">
        <v>7</v>
      </c>
    </row>
    <row r="7" spans="1:40" ht="18.75" customHeight="1" x14ac:dyDescent="0.3">
      <c r="A7" s="145"/>
      <c r="B7" s="146"/>
      <c r="C7" s="146"/>
      <c r="D7" s="146"/>
      <c r="E7" s="146"/>
      <c r="F7" s="146"/>
      <c r="G7" s="146"/>
      <c r="H7" s="146"/>
      <c r="I7" s="147"/>
      <c r="J7" s="130"/>
      <c r="K7" s="131"/>
      <c r="L7" s="131"/>
      <c r="M7" s="131"/>
      <c r="N7" s="131"/>
      <c r="O7" s="131"/>
      <c r="P7" s="131"/>
      <c r="Q7" s="131"/>
      <c r="R7" s="131"/>
      <c r="S7" s="131"/>
      <c r="T7" s="131"/>
      <c r="U7" s="131"/>
      <c r="V7" s="131"/>
      <c r="W7" s="131"/>
      <c r="X7" s="131"/>
      <c r="Y7" s="131"/>
      <c r="Z7" s="131"/>
      <c r="AA7" s="131"/>
      <c r="AB7" s="131"/>
      <c r="AC7" s="131"/>
      <c r="AD7" s="131"/>
      <c r="AE7" s="131"/>
      <c r="AF7" s="131"/>
      <c r="AG7" s="132"/>
      <c r="AH7" s="1"/>
    </row>
    <row r="8" spans="1:40" ht="18.75" customHeight="1" x14ac:dyDescent="0.3">
      <c r="A8" s="148" t="s">
        <v>8</v>
      </c>
      <c r="B8" s="149"/>
      <c r="C8" s="149"/>
      <c r="D8" s="149"/>
      <c r="E8" s="149"/>
      <c r="F8" s="149"/>
      <c r="G8" s="149"/>
      <c r="H8" s="149"/>
      <c r="I8" s="150"/>
      <c r="J8" s="133"/>
      <c r="K8" s="134"/>
      <c r="L8" s="134"/>
      <c r="M8" s="134"/>
      <c r="N8" s="134"/>
      <c r="O8" s="134"/>
      <c r="P8" s="134"/>
      <c r="Q8" s="134"/>
      <c r="R8" s="134"/>
      <c r="S8" s="134"/>
      <c r="T8" s="134"/>
      <c r="U8" s="134"/>
      <c r="V8" s="134"/>
      <c r="W8" s="134"/>
      <c r="X8" s="134"/>
      <c r="Y8" s="134"/>
      <c r="Z8" s="134"/>
      <c r="AA8" s="134"/>
      <c r="AB8" s="134"/>
      <c r="AC8" s="134"/>
      <c r="AD8" s="134"/>
      <c r="AE8" s="134"/>
      <c r="AF8" s="134"/>
      <c r="AG8" s="135"/>
      <c r="AH8" s="1" t="s">
        <v>9</v>
      </c>
    </row>
    <row r="9" spans="1:40" ht="16.5" customHeight="1" x14ac:dyDescent="0.3">
      <c r="A9" s="83" t="s">
        <v>10</v>
      </c>
      <c r="B9" s="84"/>
      <c r="C9" s="84"/>
      <c r="D9" s="84"/>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5"/>
      <c r="AH9" s="1"/>
    </row>
    <row r="10" spans="1:40" ht="16.5" customHeight="1" x14ac:dyDescent="0.3">
      <c r="A10" s="136" t="s">
        <v>11</v>
      </c>
      <c r="B10" s="137"/>
      <c r="C10" s="137"/>
      <c r="D10" s="137"/>
      <c r="E10" s="137"/>
      <c r="F10" s="137"/>
      <c r="G10" s="137"/>
      <c r="H10" s="137"/>
      <c r="I10" s="137"/>
      <c r="J10" s="137"/>
      <c r="K10" s="137"/>
      <c r="L10" s="137"/>
      <c r="M10" s="137"/>
      <c r="N10" s="137"/>
      <c r="O10" s="137"/>
      <c r="P10" s="137"/>
      <c r="Q10" s="137"/>
      <c r="R10" s="137"/>
      <c r="S10" s="137"/>
      <c r="T10" s="138"/>
      <c r="U10" s="139" t="s">
        <v>12</v>
      </c>
      <c r="V10" s="140"/>
      <c r="W10" s="140"/>
      <c r="X10" s="140"/>
      <c r="Y10" s="140"/>
      <c r="Z10" s="140"/>
      <c r="AA10" s="140"/>
      <c r="AB10" s="141"/>
      <c r="AC10" s="139" t="s">
        <v>13</v>
      </c>
      <c r="AD10" s="140"/>
      <c r="AE10" s="140"/>
      <c r="AF10" s="140"/>
      <c r="AG10" s="141"/>
      <c r="AH10" s="1"/>
    </row>
    <row r="11" spans="1:40" ht="16.5" customHeight="1" x14ac:dyDescent="0.3">
      <c r="A11" s="173" t="s">
        <v>14</v>
      </c>
      <c r="B11" s="149"/>
      <c r="C11" s="149"/>
      <c r="D11" s="149"/>
      <c r="E11" s="149"/>
      <c r="F11" s="149"/>
      <c r="G11" s="174"/>
      <c r="H11" s="167" t="s">
        <v>15</v>
      </c>
      <c r="I11" s="149"/>
      <c r="J11" s="149"/>
      <c r="K11" s="149"/>
      <c r="L11" s="149"/>
      <c r="M11" s="149"/>
      <c r="N11" s="149"/>
      <c r="O11" s="149"/>
      <c r="P11" s="149"/>
      <c r="Q11" s="149"/>
      <c r="R11" s="149"/>
      <c r="S11" s="149"/>
      <c r="T11" s="150"/>
      <c r="U11" s="155" t="s">
        <v>16</v>
      </c>
      <c r="V11" s="110"/>
      <c r="W11" s="110"/>
      <c r="X11" s="110"/>
      <c r="Y11" s="110"/>
      <c r="Z11" s="110"/>
      <c r="AA11" s="110"/>
      <c r="AB11" s="111"/>
      <c r="AC11" s="155" t="s">
        <v>17</v>
      </c>
      <c r="AD11" s="110"/>
      <c r="AE11" s="110"/>
      <c r="AF11" s="110"/>
      <c r="AG11" s="111"/>
      <c r="AH11" s="1"/>
    </row>
    <row r="12" spans="1:40" ht="18.75" customHeight="1" x14ac:dyDescent="0.3">
      <c r="A12" s="112"/>
      <c r="B12" s="113"/>
      <c r="C12" s="113"/>
      <c r="D12" s="113"/>
      <c r="E12" s="113"/>
      <c r="F12" s="113"/>
      <c r="G12" s="114"/>
      <c r="H12" s="112"/>
      <c r="I12" s="113"/>
      <c r="J12" s="113"/>
      <c r="K12" s="113"/>
      <c r="L12" s="113"/>
      <c r="M12" s="113"/>
      <c r="N12" s="113"/>
      <c r="O12" s="113"/>
      <c r="P12" s="113"/>
      <c r="Q12" s="113"/>
      <c r="R12" s="113"/>
      <c r="S12" s="113"/>
      <c r="T12" s="114"/>
      <c r="U12" s="168"/>
      <c r="V12" s="113"/>
      <c r="W12" s="113"/>
      <c r="X12" s="113"/>
      <c r="Y12" s="113"/>
      <c r="Z12" s="113"/>
      <c r="AA12" s="113"/>
      <c r="AB12" s="114"/>
      <c r="AC12" s="169" t="s">
        <v>18</v>
      </c>
      <c r="AD12" s="113"/>
      <c r="AE12" s="113"/>
      <c r="AF12" s="113"/>
      <c r="AG12" s="114"/>
      <c r="AH12" s="1"/>
      <c r="AI12" s="170" t="s">
        <v>19</v>
      </c>
      <c r="AJ12" s="171"/>
      <c r="AK12" s="171"/>
      <c r="AL12" s="171"/>
      <c r="AM12" s="171"/>
      <c r="AN12" s="172"/>
    </row>
    <row r="13" spans="1:40" ht="16.5" customHeight="1" x14ac:dyDescent="0.3">
      <c r="A13" s="86" t="s">
        <v>20</v>
      </c>
      <c r="B13" s="84"/>
      <c r="C13" s="84"/>
      <c r="D13" s="84"/>
      <c r="E13" s="84"/>
      <c r="F13" s="84"/>
      <c r="G13" s="84"/>
      <c r="H13" s="84"/>
      <c r="I13" s="84"/>
      <c r="J13" s="84"/>
      <c r="K13" s="84"/>
      <c r="L13" s="84"/>
      <c r="M13" s="84"/>
      <c r="N13" s="85"/>
      <c r="O13" s="86" t="s">
        <v>21</v>
      </c>
      <c r="P13" s="84"/>
      <c r="Q13" s="84"/>
      <c r="R13" s="84"/>
      <c r="S13" s="84"/>
      <c r="T13" s="84"/>
      <c r="U13" s="84"/>
      <c r="V13" s="84"/>
      <c r="W13" s="84"/>
      <c r="X13" s="84"/>
      <c r="Y13" s="84"/>
      <c r="Z13" s="84"/>
      <c r="AA13" s="84"/>
      <c r="AB13" s="84"/>
      <c r="AC13" s="84"/>
      <c r="AD13" s="84"/>
      <c r="AE13" s="84"/>
      <c r="AF13" s="84"/>
      <c r="AG13" s="85"/>
      <c r="AH13" s="1"/>
      <c r="AI13" s="158" t="s">
        <v>22</v>
      </c>
      <c r="AJ13" s="159"/>
      <c r="AK13" s="159"/>
      <c r="AL13" s="159"/>
      <c r="AM13" s="159"/>
      <c r="AN13" s="160"/>
    </row>
    <row r="14" spans="1:40" ht="18.75" customHeight="1" x14ac:dyDescent="0.3">
      <c r="A14" s="169" t="s">
        <v>23</v>
      </c>
      <c r="B14" s="113"/>
      <c r="C14" s="113"/>
      <c r="D14" s="113"/>
      <c r="E14" s="113"/>
      <c r="F14" s="113"/>
      <c r="G14" s="113"/>
      <c r="H14" s="113"/>
      <c r="I14" s="113"/>
      <c r="J14" s="113"/>
      <c r="K14" s="113"/>
      <c r="L14" s="113"/>
      <c r="M14" s="113"/>
      <c r="N14" s="114"/>
      <c r="O14" s="169" t="s">
        <v>23</v>
      </c>
      <c r="P14" s="113"/>
      <c r="Q14" s="113"/>
      <c r="R14" s="113"/>
      <c r="S14" s="113"/>
      <c r="T14" s="113"/>
      <c r="U14" s="113"/>
      <c r="V14" s="113"/>
      <c r="W14" s="113"/>
      <c r="X14" s="113"/>
      <c r="Y14" s="113"/>
      <c r="Z14" s="113"/>
      <c r="AA14" s="113"/>
      <c r="AB14" s="113"/>
      <c r="AC14" s="113"/>
      <c r="AD14" s="113"/>
      <c r="AE14" s="113"/>
      <c r="AF14" s="113"/>
      <c r="AG14" s="114"/>
      <c r="AH14" s="1"/>
      <c r="AI14" s="161" t="s">
        <v>24</v>
      </c>
      <c r="AJ14" s="159"/>
      <c r="AK14" s="159"/>
      <c r="AL14" s="159"/>
      <c r="AM14" s="159"/>
      <c r="AN14" s="160"/>
    </row>
    <row r="15" spans="1:40" ht="18.75" customHeight="1" x14ac:dyDescent="0.3">
      <c r="A15" s="83" t="s">
        <v>25</v>
      </c>
      <c r="B15" s="84"/>
      <c r="C15" s="84"/>
      <c r="D15" s="84"/>
      <c r="E15" s="84"/>
      <c r="F15" s="85"/>
      <c r="G15" s="88"/>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4"/>
      <c r="AH15" s="1"/>
      <c r="AI15" s="162"/>
      <c r="AJ15" s="159"/>
      <c r="AK15" s="159"/>
      <c r="AL15" s="159"/>
      <c r="AM15" s="159"/>
      <c r="AN15" s="160"/>
    </row>
    <row r="16" spans="1:40" ht="16.5" customHeight="1" x14ac:dyDescent="0.3">
      <c r="A16" s="83" t="s">
        <v>26</v>
      </c>
      <c r="B16" s="84"/>
      <c r="C16" s="84"/>
      <c r="D16" s="84"/>
      <c r="E16" s="84"/>
      <c r="F16" s="84"/>
      <c r="G16" s="84"/>
      <c r="H16" s="84"/>
      <c r="I16" s="84"/>
      <c r="J16" s="84"/>
      <c r="K16" s="84"/>
      <c r="L16" s="84"/>
      <c r="M16" s="84"/>
      <c r="N16" s="84"/>
      <c r="O16" s="84"/>
      <c r="P16" s="84"/>
      <c r="Q16" s="84"/>
      <c r="R16" s="84"/>
      <c r="S16" s="84"/>
      <c r="T16" s="84"/>
      <c r="U16" s="84"/>
      <c r="V16" s="84"/>
      <c r="W16" s="84"/>
      <c r="X16" s="84"/>
      <c r="Y16" s="84"/>
      <c r="Z16" s="84"/>
      <c r="AA16" s="84"/>
      <c r="AB16" s="84"/>
      <c r="AC16" s="84"/>
      <c r="AD16" s="84"/>
      <c r="AE16" s="84"/>
      <c r="AF16" s="84"/>
      <c r="AG16" s="85"/>
      <c r="AH16" s="1"/>
      <c r="AI16" s="163" t="s">
        <v>27</v>
      </c>
      <c r="AJ16" s="159"/>
      <c r="AK16" s="159"/>
      <c r="AL16" s="159"/>
      <c r="AM16" s="159"/>
      <c r="AN16" s="160"/>
    </row>
    <row r="17" spans="1:40" ht="16.5" customHeight="1" x14ac:dyDescent="0.3">
      <c r="A17" s="136" t="s">
        <v>11</v>
      </c>
      <c r="B17" s="137"/>
      <c r="C17" s="137"/>
      <c r="D17" s="137"/>
      <c r="E17" s="137"/>
      <c r="F17" s="137"/>
      <c r="G17" s="137"/>
      <c r="H17" s="137"/>
      <c r="I17" s="137"/>
      <c r="J17" s="137"/>
      <c r="K17" s="137"/>
      <c r="L17" s="137"/>
      <c r="M17" s="137"/>
      <c r="N17" s="137"/>
      <c r="O17" s="137"/>
      <c r="P17" s="137"/>
      <c r="Q17" s="137"/>
      <c r="R17" s="137"/>
      <c r="S17" s="137"/>
      <c r="T17" s="138"/>
      <c r="U17" s="176" t="s">
        <v>28</v>
      </c>
      <c r="V17" s="107"/>
      <c r="W17" s="107"/>
      <c r="X17" s="107"/>
      <c r="Y17" s="107"/>
      <c r="Z17" s="107"/>
      <c r="AA17" s="107"/>
      <c r="AB17" s="107"/>
      <c r="AC17" s="107"/>
      <c r="AD17" s="107"/>
      <c r="AE17" s="107"/>
      <c r="AF17" s="107"/>
      <c r="AG17" s="108"/>
      <c r="AH17" s="1"/>
      <c r="AI17" s="164" t="s">
        <v>29</v>
      </c>
      <c r="AJ17" s="165"/>
      <c r="AK17" s="165"/>
      <c r="AL17" s="165"/>
      <c r="AM17" s="165"/>
      <c r="AN17" s="166"/>
    </row>
    <row r="18" spans="1:40" ht="16.5" customHeight="1" x14ac:dyDescent="0.3">
      <c r="A18" s="173" t="s">
        <v>14</v>
      </c>
      <c r="B18" s="149"/>
      <c r="C18" s="149"/>
      <c r="D18" s="149"/>
      <c r="E18" s="149"/>
      <c r="F18" s="149"/>
      <c r="G18" s="174"/>
      <c r="H18" s="167" t="s">
        <v>15</v>
      </c>
      <c r="I18" s="149"/>
      <c r="J18" s="149"/>
      <c r="K18" s="149"/>
      <c r="L18" s="149"/>
      <c r="M18" s="149"/>
      <c r="N18" s="149"/>
      <c r="O18" s="149"/>
      <c r="P18" s="149"/>
      <c r="Q18" s="149"/>
      <c r="R18" s="149"/>
      <c r="S18" s="149"/>
      <c r="T18" s="150"/>
      <c r="U18" s="145"/>
      <c r="V18" s="146"/>
      <c r="W18" s="146"/>
      <c r="X18" s="146"/>
      <c r="Y18" s="146"/>
      <c r="Z18" s="146"/>
      <c r="AA18" s="146"/>
      <c r="AB18" s="146"/>
      <c r="AC18" s="146"/>
      <c r="AD18" s="146"/>
      <c r="AE18" s="146"/>
      <c r="AF18" s="146"/>
      <c r="AG18" s="147"/>
      <c r="AH18" s="1"/>
      <c r="AI18" s="2"/>
      <c r="AJ18" s="2"/>
      <c r="AK18" s="2"/>
      <c r="AL18" s="2"/>
      <c r="AM18" s="2"/>
      <c r="AN18" s="2"/>
    </row>
    <row r="19" spans="1:40" ht="18.75" customHeight="1" x14ac:dyDescent="0.3">
      <c r="A19" s="175"/>
      <c r="B19" s="113"/>
      <c r="C19" s="113"/>
      <c r="D19" s="113"/>
      <c r="E19" s="113"/>
      <c r="F19" s="113"/>
      <c r="G19" s="114"/>
      <c r="H19" s="112"/>
      <c r="I19" s="113"/>
      <c r="J19" s="113"/>
      <c r="K19" s="113"/>
      <c r="L19" s="113"/>
      <c r="M19" s="113"/>
      <c r="N19" s="113"/>
      <c r="O19" s="113"/>
      <c r="P19" s="113"/>
      <c r="Q19" s="113"/>
      <c r="R19" s="113"/>
      <c r="S19" s="113"/>
      <c r="T19" s="114"/>
      <c r="U19" s="175"/>
      <c r="V19" s="113"/>
      <c r="W19" s="113"/>
      <c r="X19" s="113"/>
      <c r="Y19" s="113"/>
      <c r="Z19" s="113"/>
      <c r="AA19" s="113"/>
      <c r="AB19" s="113"/>
      <c r="AC19" s="113"/>
      <c r="AD19" s="113"/>
      <c r="AE19" s="113"/>
      <c r="AF19" s="113"/>
      <c r="AG19" s="114"/>
      <c r="AH19" s="1"/>
      <c r="AI19" s="1"/>
      <c r="AJ19" s="1"/>
      <c r="AK19" s="1"/>
      <c r="AL19" s="1"/>
      <c r="AM19" s="1"/>
      <c r="AN19" s="1"/>
    </row>
    <row r="20" spans="1:40" ht="16.5" customHeight="1" x14ac:dyDescent="0.3">
      <c r="A20" s="83" t="s">
        <v>30</v>
      </c>
      <c r="B20" s="84"/>
      <c r="C20" s="84"/>
      <c r="D20" s="84"/>
      <c r="E20" s="84"/>
      <c r="F20" s="84"/>
      <c r="G20" s="84"/>
      <c r="H20" s="84"/>
      <c r="I20" s="84"/>
      <c r="J20" s="84"/>
      <c r="K20" s="84"/>
      <c r="L20" s="84"/>
      <c r="M20" s="84"/>
      <c r="N20" s="84"/>
      <c r="O20" s="84"/>
      <c r="P20" s="84"/>
      <c r="Q20" s="84"/>
      <c r="R20" s="84"/>
      <c r="S20" s="84"/>
      <c r="T20" s="84"/>
      <c r="U20" s="84"/>
      <c r="V20" s="84"/>
      <c r="W20" s="84"/>
      <c r="X20" s="84"/>
      <c r="Y20" s="84"/>
      <c r="Z20" s="84"/>
      <c r="AA20" s="84"/>
      <c r="AB20" s="84"/>
      <c r="AC20" s="84"/>
      <c r="AD20" s="84"/>
      <c r="AE20" s="84"/>
      <c r="AF20" s="84"/>
      <c r="AG20" s="85"/>
      <c r="AH20" s="1"/>
      <c r="AI20" s="1"/>
      <c r="AJ20" s="1"/>
      <c r="AK20" s="1"/>
      <c r="AL20" s="1"/>
      <c r="AM20" s="1"/>
      <c r="AN20" s="1"/>
    </row>
    <row r="21" spans="1:40" ht="18.75" customHeight="1" x14ac:dyDescent="0.3">
      <c r="A21" s="88"/>
      <c r="B21" s="89"/>
      <c r="C21" s="89"/>
      <c r="D21" s="89"/>
      <c r="E21" s="89"/>
      <c r="F21" s="89"/>
      <c r="G21" s="89"/>
      <c r="H21" s="89"/>
      <c r="I21" s="89"/>
      <c r="J21" s="89"/>
      <c r="K21" s="89"/>
      <c r="L21" s="89"/>
      <c r="M21" s="89"/>
      <c r="N21" s="89"/>
      <c r="O21" s="89"/>
      <c r="P21" s="89"/>
      <c r="Q21" s="89"/>
      <c r="R21" s="89"/>
      <c r="S21" s="89"/>
      <c r="T21" s="89"/>
      <c r="U21" s="89"/>
      <c r="V21" s="89"/>
      <c r="W21" s="89"/>
      <c r="X21" s="89"/>
      <c r="Y21" s="89"/>
      <c r="Z21" s="89"/>
      <c r="AA21" s="89"/>
      <c r="AB21" s="89"/>
      <c r="AC21" s="89"/>
      <c r="AD21" s="89"/>
      <c r="AE21" s="89"/>
      <c r="AF21" s="89"/>
      <c r="AG21" s="90"/>
      <c r="AH21" s="1"/>
      <c r="AI21" s="1"/>
      <c r="AJ21" s="1"/>
      <c r="AK21" s="1"/>
      <c r="AL21" s="1"/>
      <c r="AM21" s="1"/>
      <c r="AN21" s="1"/>
    </row>
    <row r="22" spans="1:40" ht="18.75" customHeight="1" x14ac:dyDescent="0.3">
      <c r="A22" s="83" t="s">
        <v>25</v>
      </c>
      <c r="B22" s="84"/>
      <c r="C22" s="84"/>
      <c r="D22" s="84"/>
      <c r="E22" s="84"/>
      <c r="F22" s="85"/>
      <c r="G22" s="88"/>
      <c r="H22" s="89"/>
      <c r="I22" s="89"/>
      <c r="J22" s="89"/>
      <c r="K22" s="89"/>
      <c r="L22" s="89"/>
      <c r="M22" s="89"/>
      <c r="N22" s="89"/>
      <c r="O22" s="89"/>
      <c r="P22" s="89"/>
      <c r="Q22" s="89"/>
      <c r="R22" s="89"/>
      <c r="S22" s="89"/>
      <c r="T22" s="89"/>
      <c r="U22" s="89"/>
      <c r="V22" s="89"/>
      <c r="W22" s="89"/>
      <c r="X22" s="89"/>
      <c r="Y22" s="89"/>
      <c r="Z22" s="89"/>
      <c r="AA22" s="89"/>
      <c r="AB22" s="89"/>
      <c r="AC22" s="89"/>
      <c r="AD22" s="89"/>
      <c r="AE22" s="89"/>
      <c r="AF22" s="89"/>
      <c r="AG22" s="90"/>
      <c r="AH22" s="1"/>
      <c r="AI22" s="1"/>
      <c r="AJ22" s="1"/>
      <c r="AK22" s="1"/>
      <c r="AL22" s="1"/>
      <c r="AM22" s="1"/>
      <c r="AN22" s="1"/>
    </row>
    <row r="23" spans="1:40" ht="16.5" customHeight="1" x14ac:dyDescent="0.3">
      <c r="A23" s="83" t="s">
        <v>31</v>
      </c>
      <c r="B23" s="84"/>
      <c r="C23" s="84"/>
      <c r="D23" s="84"/>
      <c r="E23" s="84"/>
      <c r="F23" s="84"/>
      <c r="G23" s="84"/>
      <c r="H23" s="84"/>
      <c r="I23" s="84"/>
      <c r="J23" s="84"/>
      <c r="K23" s="84"/>
      <c r="L23" s="84"/>
      <c r="M23" s="84"/>
      <c r="N23" s="84"/>
      <c r="O23" s="84"/>
      <c r="P23" s="84"/>
      <c r="Q23" s="84"/>
      <c r="R23" s="84"/>
      <c r="S23" s="84"/>
      <c r="T23" s="84"/>
      <c r="U23" s="84"/>
      <c r="V23" s="84"/>
      <c r="W23" s="84"/>
      <c r="X23" s="84"/>
      <c r="Y23" s="84"/>
      <c r="Z23" s="84"/>
      <c r="AA23" s="84"/>
      <c r="AB23" s="84"/>
      <c r="AC23" s="84"/>
      <c r="AD23" s="84"/>
      <c r="AE23" s="84"/>
      <c r="AF23" s="84"/>
      <c r="AG23" s="85"/>
      <c r="AH23" s="1"/>
      <c r="AI23" s="1"/>
      <c r="AJ23" s="1"/>
      <c r="AK23" s="1"/>
      <c r="AL23" s="1"/>
      <c r="AM23" s="1"/>
      <c r="AN23" s="1"/>
    </row>
    <row r="24" spans="1:40" ht="16.5" customHeight="1" x14ac:dyDescent="0.3">
      <c r="A24" s="83" t="s">
        <v>32</v>
      </c>
      <c r="B24" s="84"/>
      <c r="C24" s="84"/>
      <c r="D24" s="84"/>
      <c r="E24" s="84"/>
      <c r="F24" s="84"/>
      <c r="G24" s="84"/>
      <c r="H24" s="84"/>
      <c r="I24" s="84"/>
      <c r="J24" s="84"/>
      <c r="K24" s="84"/>
      <c r="L24" s="84"/>
      <c r="M24" s="84"/>
      <c r="N24" s="84"/>
      <c r="O24" s="84"/>
      <c r="P24" s="84"/>
      <c r="Q24" s="84"/>
      <c r="R24" s="84"/>
      <c r="S24" s="84"/>
      <c r="T24" s="84"/>
      <c r="U24" s="84"/>
      <c r="V24" s="84"/>
      <c r="W24" s="84"/>
      <c r="X24" s="84"/>
      <c r="Y24" s="84"/>
      <c r="Z24" s="84"/>
      <c r="AA24" s="84"/>
      <c r="AB24" s="84"/>
      <c r="AC24" s="84"/>
      <c r="AD24" s="84"/>
      <c r="AE24" s="84"/>
      <c r="AF24" s="84"/>
      <c r="AG24" s="85"/>
      <c r="AH24" s="1"/>
      <c r="AI24" s="1"/>
      <c r="AJ24" s="1"/>
      <c r="AK24" s="1"/>
      <c r="AL24" s="1"/>
      <c r="AM24" s="1"/>
      <c r="AN24" s="1"/>
    </row>
    <row r="25" spans="1:40" ht="16.5" customHeight="1" x14ac:dyDescent="0.3">
      <c r="A25" s="86" t="s">
        <v>33</v>
      </c>
      <c r="B25" s="84"/>
      <c r="C25" s="84"/>
      <c r="D25" s="84"/>
      <c r="E25" s="87"/>
      <c r="F25" s="86" t="s">
        <v>34</v>
      </c>
      <c r="G25" s="84"/>
      <c r="H25" s="84"/>
      <c r="I25" s="84"/>
      <c r="J25" s="84"/>
      <c r="K25" s="84"/>
      <c r="L25" s="84"/>
      <c r="M25" s="84"/>
      <c r="N25" s="84"/>
      <c r="O25" s="84"/>
      <c r="P25" s="84"/>
      <c r="Q25" s="84"/>
      <c r="R25" s="84"/>
      <c r="S25" s="87"/>
      <c r="T25" s="97" t="s">
        <v>35</v>
      </c>
      <c r="U25" s="84"/>
      <c r="V25" s="84"/>
      <c r="W25" s="84"/>
      <c r="X25" s="84"/>
      <c r="Y25" s="84"/>
      <c r="Z25" s="84"/>
      <c r="AA25" s="84"/>
      <c r="AB25" s="84"/>
      <c r="AC25" s="84"/>
      <c r="AD25" s="84"/>
      <c r="AE25" s="84"/>
      <c r="AF25" s="84"/>
      <c r="AG25" s="85"/>
      <c r="AH25" s="1"/>
      <c r="AI25" s="1"/>
      <c r="AJ25" s="1"/>
      <c r="AK25" s="1"/>
      <c r="AL25" s="1"/>
      <c r="AM25" s="1"/>
      <c r="AN25" s="1"/>
    </row>
    <row r="26" spans="1:40" ht="18.75" customHeight="1" x14ac:dyDescent="0.3">
      <c r="A26" s="103"/>
      <c r="B26" s="122"/>
      <c r="C26" s="122"/>
      <c r="D26" s="122"/>
      <c r="E26" s="123"/>
      <c r="F26" s="124"/>
      <c r="G26" s="122"/>
      <c r="H26" s="122"/>
      <c r="I26" s="122"/>
      <c r="J26" s="122"/>
      <c r="K26" s="122"/>
      <c r="L26" s="122"/>
      <c r="M26" s="122"/>
      <c r="N26" s="122"/>
      <c r="O26" s="122"/>
      <c r="P26" s="122"/>
      <c r="Q26" s="122"/>
      <c r="R26" s="122"/>
      <c r="S26" s="123"/>
      <c r="T26" s="125"/>
      <c r="U26" s="122"/>
      <c r="V26" s="122"/>
      <c r="W26" s="122"/>
      <c r="X26" s="122"/>
      <c r="Y26" s="122"/>
      <c r="Z26" s="122"/>
      <c r="AA26" s="122"/>
      <c r="AB26" s="122"/>
      <c r="AC26" s="122"/>
      <c r="AD26" s="122"/>
      <c r="AE26" s="122"/>
      <c r="AF26" s="122"/>
      <c r="AG26" s="126"/>
      <c r="AH26" s="1"/>
      <c r="AI26" s="1"/>
      <c r="AJ26" s="1"/>
      <c r="AK26" s="1"/>
      <c r="AL26" s="1"/>
      <c r="AM26" s="1"/>
      <c r="AN26" s="1"/>
    </row>
    <row r="27" spans="1:40" ht="18.75" customHeight="1" x14ac:dyDescent="0.3">
      <c r="A27" s="91"/>
      <c r="B27" s="92"/>
      <c r="C27" s="92"/>
      <c r="D27" s="92"/>
      <c r="E27" s="93"/>
      <c r="F27" s="94"/>
      <c r="G27" s="92"/>
      <c r="H27" s="92"/>
      <c r="I27" s="92"/>
      <c r="J27" s="92"/>
      <c r="K27" s="92"/>
      <c r="L27" s="92"/>
      <c r="M27" s="92"/>
      <c r="N27" s="92"/>
      <c r="O27" s="92"/>
      <c r="P27" s="92"/>
      <c r="Q27" s="92"/>
      <c r="R27" s="92"/>
      <c r="S27" s="93"/>
      <c r="T27" s="95"/>
      <c r="U27" s="92"/>
      <c r="V27" s="92"/>
      <c r="W27" s="92"/>
      <c r="X27" s="92"/>
      <c r="Y27" s="92"/>
      <c r="Z27" s="92"/>
      <c r="AA27" s="92"/>
      <c r="AB27" s="92"/>
      <c r="AC27" s="92"/>
      <c r="AD27" s="92"/>
      <c r="AE27" s="92"/>
      <c r="AF27" s="92"/>
      <c r="AG27" s="96"/>
      <c r="AH27" s="1"/>
      <c r="AI27" s="1"/>
      <c r="AJ27" s="1"/>
      <c r="AK27" s="1"/>
      <c r="AL27" s="1"/>
      <c r="AM27" s="1"/>
      <c r="AN27" s="1"/>
    </row>
    <row r="28" spans="1:40" ht="18.75" customHeight="1" x14ac:dyDescent="0.3">
      <c r="A28" s="91"/>
      <c r="B28" s="92"/>
      <c r="C28" s="92"/>
      <c r="D28" s="92"/>
      <c r="E28" s="93"/>
      <c r="F28" s="94"/>
      <c r="G28" s="92"/>
      <c r="H28" s="92"/>
      <c r="I28" s="92"/>
      <c r="J28" s="92"/>
      <c r="K28" s="92"/>
      <c r="L28" s="92"/>
      <c r="M28" s="92"/>
      <c r="N28" s="92"/>
      <c r="O28" s="92"/>
      <c r="P28" s="92"/>
      <c r="Q28" s="92"/>
      <c r="R28" s="92"/>
      <c r="S28" s="93"/>
      <c r="T28" s="95"/>
      <c r="U28" s="92"/>
      <c r="V28" s="92"/>
      <c r="W28" s="92"/>
      <c r="X28" s="92"/>
      <c r="Y28" s="92"/>
      <c r="Z28" s="92"/>
      <c r="AA28" s="92"/>
      <c r="AB28" s="92"/>
      <c r="AC28" s="92"/>
      <c r="AD28" s="92"/>
      <c r="AE28" s="92"/>
      <c r="AF28" s="92"/>
      <c r="AG28" s="96"/>
      <c r="AH28" s="1"/>
      <c r="AI28" s="1"/>
      <c r="AJ28" s="1"/>
      <c r="AK28" s="1"/>
      <c r="AL28" s="1"/>
      <c r="AM28" s="1"/>
      <c r="AN28" s="1"/>
    </row>
    <row r="29" spans="1:40" ht="18.75" customHeight="1" x14ac:dyDescent="0.3">
      <c r="A29" s="91"/>
      <c r="B29" s="92"/>
      <c r="C29" s="92"/>
      <c r="D29" s="92"/>
      <c r="E29" s="93"/>
      <c r="F29" s="94"/>
      <c r="G29" s="92"/>
      <c r="H29" s="92"/>
      <c r="I29" s="92"/>
      <c r="J29" s="92"/>
      <c r="K29" s="92"/>
      <c r="L29" s="92"/>
      <c r="M29" s="92"/>
      <c r="N29" s="92"/>
      <c r="O29" s="92"/>
      <c r="P29" s="92"/>
      <c r="Q29" s="92"/>
      <c r="R29" s="92"/>
      <c r="S29" s="93"/>
      <c r="T29" s="95"/>
      <c r="U29" s="92"/>
      <c r="V29" s="92"/>
      <c r="W29" s="92"/>
      <c r="X29" s="92"/>
      <c r="Y29" s="92"/>
      <c r="Z29" s="92"/>
      <c r="AA29" s="92"/>
      <c r="AB29" s="92"/>
      <c r="AC29" s="92"/>
      <c r="AD29" s="92"/>
      <c r="AE29" s="92"/>
      <c r="AF29" s="92"/>
      <c r="AG29" s="96"/>
      <c r="AH29" s="1"/>
      <c r="AI29" s="1"/>
      <c r="AJ29" s="1"/>
      <c r="AK29" s="1"/>
      <c r="AL29" s="1"/>
      <c r="AM29" s="1"/>
      <c r="AN29" s="1"/>
    </row>
    <row r="30" spans="1:40" ht="18.75" customHeight="1" x14ac:dyDescent="0.3">
      <c r="A30" s="100"/>
      <c r="B30" s="117"/>
      <c r="C30" s="117"/>
      <c r="D30" s="117"/>
      <c r="E30" s="118"/>
      <c r="F30" s="119"/>
      <c r="G30" s="117"/>
      <c r="H30" s="117"/>
      <c r="I30" s="117"/>
      <c r="J30" s="117"/>
      <c r="K30" s="117"/>
      <c r="L30" s="117"/>
      <c r="M30" s="117"/>
      <c r="N30" s="117"/>
      <c r="O30" s="117"/>
      <c r="P30" s="117"/>
      <c r="Q30" s="117"/>
      <c r="R30" s="117"/>
      <c r="S30" s="118"/>
      <c r="T30" s="120"/>
      <c r="U30" s="117"/>
      <c r="V30" s="117"/>
      <c r="W30" s="117"/>
      <c r="X30" s="117"/>
      <c r="Y30" s="117"/>
      <c r="Z30" s="117"/>
      <c r="AA30" s="117"/>
      <c r="AB30" s="117"/>
      <c r="AC30" s="117"/>
      <c r="AD30" s="117"/>
      <c r="AE30" s="117"/>
      <c r="AF30" s="117"/>
      <c r="AG30" s="121"/>
      <c r="AH30" s="1"/>
      <c r="AI30" s="1"/>
      <c r="AJ30" s="1"/>
      <c r="AK30" s="1"/>
      <c r="AL30" s="1"/>
      <c r="AM30" s="1"/>
      <c r="AN30" s="1"/>
    </row>
    <row r="31" spans="1:40" ht="16.5" customHeight="1" x14ac:dyDescent="0.3">
      <c r="A31" s="115" t="s">
        <v>36</v>
      </c>
      <c r="B31" s="84"/>
      <c r="C31" s="84"/>
      <c r="D31" s="84"/>
      <c r="E31" s="84"/>
      <c r="F31" s="84"/>
      <c r="G31" s="84"/>
      <c r="H31" s="84"/>
      <c r="I31" s="84"/>
      <c r="J31" s="84"/>
      <c r="K31" s="84"/>
      <c r="L31" s="84"/>
      <c r="M31" s="84"/>
      <c r="N31" s="84"/>
      <c r="O31" s="84"/>
      <c r="P31" s="84"/>
      <c r="Q31" s="84"/>
      <c r="R31" s="84"/>
      <c r="S31" s="84"/>
      <c r="T31" s="84"/>
      <c r="U31" s="84"/>
      <c r="V31" s="84"/>
      <c r="W31" s="84"/>
      <c r="X31" s="84"/>
      <c r="Y31" s="84"/>
      <c r="Z31" s="84"/>
      <c r="AA31" s="84"/>
      <c r="AB31" s="84"/>
      <c r="AC31" s="84"/>
      <c r="AD31" s="84"/>
      <c r="AE31" s="84"/>
      <c r="AF31" s="84"/>
      <c r="AG31" s="85"/>
      <c r="AH31" s="1"/>
      <c r="AI31" s="1"/>
      <c r="AJ31" s="1"/>
      <c r="AK31" s="1"/>
      <c r="AL31" s="1"/>
      <c r="AM31" s="1"/>
      <c r="AN31" s="1"/>
    </row>
    <row r="32" spans="1:40" ht="18.75" customHeight="1" x14ac:dyDescent="0.3">
      <c r="A32" s="103"/>
      <c r="B32" s="104"/>
      <c r="C32" s="104"/>
      <c r="D32" s="104"/>
      <c r="E32" s="104"/>
      <c r="F32" s="104"/>
      <c r="G32" s="104"/>
      <c r="H32" s="104"/>
      <c r="I32" s="104"/>
      <c r="J32" s="104"/>
      <c r="K32" s="104"/>
      <c r="L32" s="104"/>
      <c r="M32" s="104"/>
      <c r="N32" s="104"/>
      <c r="O32" s="104"/>
      <c r="P32" s="104"/>
      <c r="Q32" s="104"/>
      <c r="R32" s="104"/>
      <c r="S32" s="104"/>
      <c r="T32" s="104"/>
      <c r="U32" s="104"/>
      <c r="V32" s="104"/>
      <c r="W32" s="104"/>
      <c r="X32" s="104"/>
      <c r="Y32" s="104"/>
      <c r="Z32" s="104"/>
      <c r="AA32" s="104"/>
      <c r="AB32" s="104"/>
      <c r="AC32" s="104"/>
      <c r="AD32" s="104"/>
      <c r="AE32" s="104"/>
      <c r="AF32" s="104"/>
      <c r="AG32" s="105"/>
      <c r="AH32" s="1"/>
      <c r="AI32" s="1"/>
      <c r="AJ32" s="1"/>
      <c r="AK32" s="1"/>
      <c r="AL32" s="1"/>
      <c r="AM32" s="1"/>
      <c r="AN32" s="1"/>
    </row>
    <row r="33" spans="1:40" ht="18.75" customHeight="1" x14ac:dyDescent="0.3">
      <c r="A33" s="91"/>
      <c r="B33" s="98"/>
      <c r="C33" s="98"/>
      <c r="D33" s="98"/>
      <c r="E33" s="98"/>
      <c r="F33" s="98"/>
      <c r="G33" s="98"/>
      <c r="H33" s="98"/>
      <c r="I33" s="98"/>
      <c r="J33" s="98"/>
      <c r="K33" s="98"/>
      <c r="L33" s="98"/>
      <c r="M33" s="98"/>
      <c r="N33" s="98"/>
      <c r="O33" s="98"/>
      <c r="P33" s="98"/>
      <c r="Q33" s="98"/>
      <c r="R33" s="98"/>
      <c r="S33" s="98"/>
      <c r="T33" s="98"/>
      <c r="U33" s="98"/>
      <c r="V33" s="98"/>
      <c r="W33" s="98"/>
      <c r="X33" s="98"/>
      <c r="Y33" s="98"/>
      <c r="Z33" s="98"/>
      <c r="AA33" s="98"/>
      <c r="AB33" s="98"/>
      <c r="AC33" s="98"/>
      <c r="AD33" s="98"/>
      <c r="AE33" s="98"/>
      <c r="AF33" s="98"/>
      <c r="AG33" s="99"/>
      <c r="AH33" s="1"/>
      <c r="AI33" s="1"/>
      <c r="AJ33" s="1"/>
      <c r="AK33" s="1"/>
      <c r="AL33" s="1"/>
      <c r="AM33" s="1"/>
      <c r="AN33" s="1"/>
    </row>
    <row r="34" spans="1:40" ht="18.75" customHeight="1" x14ac:dyDescent="0.3">
      <c r="A34" s="91"/>
      <c r="B34" s="98"/>
      <c r="C34" s="98"/>
      <c r="D34" s="98"/>
      <c r="E34" s="98"/>
      <c r="F34" s="98"/>
      <c r="G34" s="98"/>
      <c r="H34" s="98"/>
      <c r="I34" s="98"/>
      <c r="J34" s="98"/>
      <c r="K34" s="98"/>
      <c r="L34" s="98"/>
      <c r="M34" s="98"/>
      <c r="N34" s="98"/>
      <c r="O34" s="98"/>
      <c r="P34" s="98"/>
      <c r="Q34" s="98"/>
      <c r="R34" s="98"/>
      <c r="S34" s="98"/>
      <c r="T34" s="98"/>
      <c r="U34" s="98"/>
      <c r="V34" s="98"/>
      <c r="W34" s="98"/>
      <c r="X34" s="98"/>
      <c r="Y34" s="98"/>
      <c r="Z34" s="98"/>
      <c r="AA34" s="98"/>
      <c r="AB34" s="98"/>
      <c r="AC34" s="98"/>
      <c r="AD34" s="98"/>
      <c r="AE34" s="98"/>
      <c r="AF34" s="98"/>
      <c r="AG34" s="99"/>
      <c r="AH34" s="1"/>
      <c r="AI34" s="1"/>
      <c r="AJ34" s="1"/>
      <c r="AK34" s="1"/>
      <c r="AL34" s="1"/>
      <c r="AM34" s="1"/>
      <c r="AN34" s="1"/>
    </row>
    <row r="35" spans="1:40" ht="18.75" customHeight="1" x14ac:dyDescent="0.3">
      <c r="A35" s="91"/>
      <c r="B35" s="98"/>
      <c r="C35" s="98"/>
      <c r="D35" s="98"/>
      <c r="E35" s="98"/>
      <c r="F35" s="98"/>
      <c r="G35" s="98"/>
      <c r="H35" s="98"/>
      <c r="I35" s="98"/>
      <c r="J35" s="98"/>
      <c r="K35" s="98"/>
      <c r="L35" s="98"/>
      <c r="M35" s="98"/>
      <c r="N35" s="98"/>
      <c r="O35" s="98"/>
      <c r="P35" s="98"/>
      <c r="Q35" s="98"/>
      <c r="R35" s="98"/>
      <c r="S35" s="98"/>
      <c r="T35" s="98"/>
      <c r="U35" s="98"/>
      <c r="V35" s="98"/>
      <c r="W35" s="98"/>
      <c r="X35" s="98"/>
      <c r="Y35" s="98"/>
      <c r="Z35" s="98"/>
      <c r="AA35" s="98"/>
      <c r="AB35" s="98"/>
      <c r="AC35" s="98"/>
      <c r="AD35" s="98"/>
      <c r="AE35" s="98"/>
      <c r="AF35" s="98"/>
      <c r="AG35" s="99"/>
      <c r="AH35" s="1"/>
      <c r="AI35" s="1"/>
      <c r="AJ35" s="1"/>
      <c r="AK35" s="1"/>
      <c r="AL35" s="1"/>
      <c r="AM35" s="1"/>
      <c r="AN35" s="1"/>
    </row>
    <row r="36" spans="1:40" ht="16.5" customHeight="1" x14ac:dyDescent="0.3">
      <c r="A36" s="106" t="s">
        <v>37</v>
      </c>
      <c r="B36" s="107"/>
      <c r="C36" s="107"/>
      <c r="D36" s="107"/>
      <c r="E36" s="107"/>
      <c r="F36" s="107"/>
      <c r="G36" s="107"/>
      <c r="H36" s="107"/>
      <c r="I36" s="107"/>
      <c r="J36" s="107"/>
      <c r="K36" s="107"/>
      <c r="L36" s="107"/>
      <c r="M36" s="107"/>
      <c r="N36" s="107"/>
      <c r="O36" s="107"/>
      <c r="P36" s="107"/>
      <c r="Q36" s="107"/>
      <c r="R36" s="107"/>
      <c r="S36" s="107"/>
      <c r="T36" s="107"/>
      <c r="U36" s="107"/>
      <c r="V36" s="107"/>
      <c r="W36" s="107"/>
      <c r="X36" s="107"/>
      <c r="Y36" s="107"/>
      <c r="Z36" s="107"/>
      <c r="AA36" s="107"/>
      <c r="AB36" s="107"/>
      <c r="AC36" s="107"/>
      <c r="AD36" s="107"/>
      <c r="AE36" s="107"/>
      <c r="AF36" s="107"/>
      <c r="AG36" s="108"/>
      <c r="AH36" s="1"/>
      <c r="AI36" s="1"/>
      <c r="AJ36" s="1"/>
      <c r="AK36" s="1"/>
      <c r="AL36" s="1"/>
      <c r="AM36" s="1"/>
      <c r="AN36" s="1"/>
    </row>
    <row r="37" spans="1:40" ht="16.5" customHeight="1" x14ac:dyDescent="0.3">
      <c r="A37" s="109" t="s">
        <v>38</v>
      </c>
      <c r="B37" s="110"/>
      <c r="C37" s="110"/>
      <c r="D37" s="110"/>
      <c r="E37" s="110"/>
      <c r="F37" s="110"/>
      <c r="G37" s="110"/>
      <c r="H37" s="110"/>
      <c r="I37" s="110"/>
      <c r="J37" s="110"/>
      <c r="K37" s="110"/>
      <c r="L37" s="110"/>
      <c r="M37" s="110"/>
      <c r="N37" s="110"/>
      <c r="O37" s="110"/>
      <c r="P37" s="110"/>
      <c r="Q37" s="110"/>
      <c r="R37" s="110"/>
      <c r="S37" s="110"/>
      <c r="T37" s="110"/>
      <c r="U37" s="110"/>
      <c r="V37" s="110"/>
      <c r="W37" s="110"/>
      <c r="X37" s="110"/>
      <c r="Y37" s="110"/>
      <c r="Z37" s="110"/>
      <c r="AA37" s="110"/>
      <c r="AB37" s="110"/>
      <c r="AC37" s="110"/>
      <c r="AD37" s="110"/>
      <c r="AE37" s="110"/>
      <c r="AF37" s="110"/>
      <c r="AG37" s="111"/>
      <c r="AH37" s="1"/>
      <c r="AI37" s="1"/>
      <c r="AJ37" s="1"/>
      <c r="AK37" s="1"/>
      <c r="AL37" s="1"/>
      <c r="AM37" s="1"/>
      <c r="AN37" s="1"/>
    </row>
    <row r="38" spans="1:40" ht="18.75" customHeight="1" x14ac:dyDescent="0.3">
      <c r="A38" s="116"/>
      <c r="B38" s="104"/>
      <c r="C38" s="104"/>
      <c r="D38" s="104"/>
      <c r="E38" s="104"/>
      <c r="F38" s="104"/>
      <c r="G38" s="104"/>
      <c r="H38" s="104"/>
      <c r="I38" s="104"/>
      <c r="J38" s="104"/>
      <c r="K38" s="104"/>
      <c r="L38" s="104"/>
      <c r="M38" s="104"/>
      <c r="N38" s="104"/>
      <c r="O38" s="104"/>
      <c r="P38" s="104"/>
      <c r="Q38" s="104"/>
      <c r="R38" s="104"/>
      <c r="S38" s="104"/>
      <c r="T38" s="104"/>
      <c r="U38" s="104"/>
      <c r="V38" s="104"/>
      <c r="W38" s="104"/>
      <c r="X38" s="104"/>
      <c r="Y38" s="104"/>
      <c r="Z38" s="104"/>
      <c r="AA38" s="104"/>
      <c r="AB38" s="104"/>
      <c r="AC38" s="104"/>
      <c r="AD38" s="104"/>
      <c r="AE38" s="104"/>
      <c r="AF38" s="104"/>
      <c r="AG38" s="105"/>
      <c r="AH38" s="1"/>
      <c r="AI38" s="1"/>
      <c r="AJ38" s="1"/>
      <c r="AK38" s="1"/>
      <c r="AL38" s="1"/>
      <c r="AM38" s="1"/>
      <c r="AN38" s="1"/>
    </row>
    <row r="39" spans="1:40" ht="18.75" customHeight="1" x14ac:dyDescent="0.3">
      <c r="A39" s="91"/>
      <c r="B39" s="98"/>
      <c r="C39" s="98"/>
      <c r="D39" s="98"/>
      <c r="E39" s="98"/>
      <c r="F39" s="98"/>
      <c r="G39" s="98"/>
      <c r="H39" s="98"/>
      <c r="I39" s="98"/>
      <c r="J39" s="98"/>
      <c r="K39" s="98"/>
      <c r="L39" s="98"/>
      <c r="M39" s="98"/>
      <c r="N39" s="98"/>
      <c r="O39" s="98"/>
      <c r="P39" s="98"/>
      <c r="Q39" s="98"/>
      <c r="R39" s="98"/>
      <c r="S39" s="98"/>
      <c r="T39" s="98"/>
      <c r="U39" s="98"/>
      <c r="V39" s="98"/>
      <c r="W39" s="98"/>
      <c r="X39" s="98"/>
      <c r="Y39" s="98"/>
      <c r="Z39" s="98"/>
      <c r="AA39" s="98"/>
      <c r="AB39" s="98"/>
      <c r="AC39" s="98"/>
      <c r="AD39" s="98"/>
      <c r="AE39" s="98"/>
      <c r="AF39" s="98"/>
      <c r="AG39" s="99"/>
      <c r="AH39" s="1"/>
      <c r="AI39" s="1"/>
      <c r="AJ39" s="1"/>
      <c r="AK39" s="1"/>
      <c r="AL39" s="1"/>
      <c r="AM39" s="1"/>
      <c r="AN39" s="1"/>
    </row>
    <row r="40" spans="1:40" ht="18.75" customHeight="1" x14ac:dyDescent="0.3">
      <c r="A40" s="91"/>
      <c r="B40" s="98"/>
      <c r="C40" s="98"/>
      <c r="D40" s="98"/>
      <c r="E40" s="98"/>
      <c r="F40" s="98"/>
      <c r="G40" s="98"/>
      <c r="H40" s="98"/>
      <c r="I40" s="98"/>
      <c r="J40" s="98"/>
      <c r="K40" s="98"/>
      <c r="L40" s="98"/>
      <c r="M40" s="98"/>
      <c r="N40" s="98"/>
      <c r="O40" s="98"/>
      <c r="P40" s="98"/>
      <c r="Q40" s="98"/>
      <c r="R40" s="98"/>
      <c r="S40" s="98"/>
      <c r="T40" s="98"/>
      <c r="U40" s="98"/>
      <c r="V40" s="98"/>
      <c r="W40" s="98"/>
      <c r="X40" s="98"/>
      <c r="Y40" s="98"/>
      <c r="Z40" s="98"/>
      <c r="AA40" s="98"/>
      <c r="AB40" s="98"/>
      <c r="AC40" s="98"/>
      <c r="AD40" s="98"/>
      <c r="AE40" s="98"/>
      <c r="AF40" s="98"/>
      <c r="AG40" s="99"/>
      <c r="AH40" s="1"/>
      <c r="AI40" s="1"/>
      <c r="AJ40" s="1"/>
      <c r="AK40" s="1"/>
      <c r="AL40" s="1"/>
      <c r="AM40" s="1"/>
      <c r="AN40" s="1"/>
    </row>
    <row r="41" spans="1:40" ht="18.75" customHeight="1" x14ac:dyDescent="0.3">
      <c r="A41" s="100"/>
      <c r="B41" s="101"/>
      <c r="C41" s="101"/>
      <c r="D41" s="101"/>
      <c r="E41" s="101"/>
      <c r="F41" s="101"/>
      <c r="G41" s="101"/>
      <c r="H41" s="101"/>
      <c r="I41" s="101"/>
      <c r="J41" s="101"/>
      <c r="K41" s="101"/>
      <c r="L41" s="101"/>
      <c r="M41" s="101"/>
      <c r="N41" s="101"/>
      <c r="O41" s="101"/>
      <c r="P41" s="101"/>
      <c r="Q41" s="101"/>
      <c r="R41" s="101"/>
      <c r="S41" s="101"/>
      <c r="T41" s="101"/>
      <c r="U41" s="101"/>
      <c r="V41" s="101"/>
      <c r="W41" s="101"/>
      <c r="X41" s="101"/>
      <c r="Y41" s="101"/>
      <c r="Z41" s="101"/>
      <c r="AA41" s="101"/>
      <c r="AB41" s="101"/>
      <c r="AC41" s="101"/>
      <c r="AD41" s="101"/>
      <c r="AE41" s="101"/>
      <c r="AF41" s="101"/>
      <c r="AG41" s="102"/>
      <c r="AH41" s="1"/>
      <c r="AI41" s="1"/>
      <c r="AJ41" s="1"/>
      <c r="AK41" s="1"/>
      <c r="AL41" s="1"/>
      <c r="AM41" s="1"/>
      <c r="AN41" s="1"/>
    </row>
    <row r="42" spans="1:40" ht="15" customHeight="1" x14ac:dyDescent="0.3">
      <c r="AH42" s="1"/>
      <c r="AI42" s="1"/>
      <c r="AJ42" s="1"/>
      <c r="AK42" s="1"/>
      <c r="AL42" s="1"/>
      <c r="AM42" s="1"/>
      <c r="AN42" s="1"/>
    </row>
    <row r="43" spans="1:40" ht="15" customHeight="1" x14ac:dyDescent="0.3">
      <c r="AH43" s="1"/>
      <c r="AI43" s="1"/>
      <c r="AJ43" s="1"/>
      <c r="AK43" s="1"/>
      <c r="AL43" s="1"/>
      <c r="AM43" s="1"/>
      <c r="AN43" s="1"/>
    </row>
    <row r="44" spans="1:40" ht="15" customHeight="1" x14ac:dyDescent="0.3">
      <c r="AH44" s="1"/>
      <c r="AI44" s="1"/>
      <c r="AJ44" s="1"/>
      <c r="AK44" s="1"/>
      <c r="AL44" s="1"/>
      <c r="AM44" s="1"/>
      <c r="AN44" s="1"/>
    </row>
    <row r="45" spans="1:40" ht="12" customHeight="1" x14ac:dyDescent="0.3">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row>
    <row r="46" spans="1:40" ht="12" customHeight="1" x14ac:dyDescent="0.3">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row>
    <row r="47" spans="1:40" ht="12" customHeight="1" x14ac:dyDescent="0.3">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row>
    <row r="48" spans="1:40" ht="12" customHeight="1" x14ac:dyDescent="0.3">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row>
    <row r="49" spans="1:40" ht="12" customHeight="1" x14ac:dyDescent="0.3">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row>
    <row r="50" spans="1:40" ht="12" customHeight="1" x14ac:dyDescent="0.3">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row>
    <row r="51" spans="1:40" ht="12" customHeight="1" x14ac:dyDescent="0.3">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row>
    <row r="52" spans="1:40" ht="12" customHeight="1" x14ac:dyDescent="0.3">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row>
    <row r="53" spans="1:40" ht="12" customHeight="1" x14ac:dyDescent="0.3">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row>
    <row r="54" spans="1:40" ht="12" customHeight="1" x14ac:dyDescent="0.3">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row>
    <row r="55" spans="1:40" ht="12" customHeight="1" x14ac:dyDescent="0.3">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row>
    <row r="56" spans="1:40" ht="12" customHeight="1" x14ac:dyDescent="0.3">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row>
    <row r="57" spans="1:40" ht="12" customHeight="1" x14ac:dyDescent="0.3">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row>
    <row r="58" spans="1:40" ht="12" customHeight="1" x14ac:dyDescent="0.3">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row>
    <row r="59" spans="1:40" ht="12" customHeight="1" x14ac:dyDescent="0.3">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row>
    <row r="60" spans="1:40" ht="12" customHeight="1" x14ac:dyDescent="0.3">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row>
    <row r="61" spans="1:40" ht="12" customHeight="1" x14ac:dyDescent="0.3">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row>
    <row r="62" spans="1:40" ht="12" customHeight="1" x14ac:dyDescent="0.3">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row>
    <row r="63" spans="1:40" ht="12" customHeight="1" x14ac:dyDescent="0.3">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row>
    <row r="64" spans="1:40" ht="12" customHeight="1" x14ac:dyDescent="0.3">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row>
    <row r="65" spans="1:40" ht="12" customHeight="1" x14ac:dyDescent="0.3">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row>
    <row r="66" spans="1:40" ht="12" customHeight="1" x14ac:dyDescent="0.3">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row>
    <row r="67" spans="1:40" ht="12" customHeight="1" x14ac:dyDescent="0.3">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row>
    <row r="68" spans="1:40" ht="12" customHeight="1" x14ac:dyDescent="0.3">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row>
    <row r="69" spans="1:40" ht="12" customHeight="1" x14ac:dyDescent="0.3">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row>
    <row r="70" spans="1:40" ht="12" customHeight="1" x14ac:dyDescent="0.3">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row>
    <row r="71" spans="1:40" ht="12" customHeight="1" x14ac:dyDescent="0.3">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row>
    <row r="72" spans="1:40" ht="12" customHeight="1" x14ac:dyDescent="0.3">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row>
    <row r="73" spans="1:40" ht="12" customHeight="1" x14ac:dyDescent="0.3">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row>
    <row r="74" spans="1:40" ht="12" customHeight="1" x14ac:dyDescent="0.3">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row>
    <row r="75" spans="1:40" ht="12" customHeight="1" x14ac:dyDescent="0.3">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row>
    <row r="76" spans="1:40" ht="12" customHeight="1" x14ac:dyDescent="0.3">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row>
    <row r="77" spans="1:40" ht="12" customHeight="1" x14ac:dyDescent="0.3">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row>
    <row r="78" spans="1:40" ht="12" customHeight="1" x14ac:dyDescent="0.3">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row>
    <row r="79" spans="1:40" ht="12" customHeight="1" x14ac:dyDescent="0.3">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row>
    <row r="80" spans="1:40" ht="12" customHeight="1" x14ac:dyDescent="0.3">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row>
    <row r="81" spans="1:40" ht="12" customHeight="1" x14ac:dyDescent="0.3">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row>
    <row r="82" spans="1:40" ht="12" customHeight="1" x14ac:dyDescent="0.3">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row>
    <row r="83" spans="1:40" ht="12" customHeight="1" x14ac:dyDescent="0.3">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row>
    <row r="84" spans="1:40" ht="12" customHeight="1" x14ac:dyDescent="0.3">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row>
    <row r="85" spans="1:40" ht="12" customHeight="1" x14ac:dyDescent="0.3">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row>
    <row r="86" spans="1:40" ht="12" customHeight="1" x14ac:dyDescent="0.3">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row>
    <row r="87" spans="1:40" ht="12" customHeight="1" x14ac:dyDescent="0.3">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row>
    <row r="88" spans="1:40" ht="12" customHeight="1" x14ac:dyDescent="0.3">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row>
    <row r="89" spans="1:40" ht="12" customHeight="1" x14ac:dyDescent="0.3">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row>
    <row r="90" spans="1:40" ht="12" customHeight="1" x14ac:dyDescent="0.3">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row>
    <row r="91" spans="1:40" ht="12" customHeight="1" x14ac:dyDescent="0.3">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row>
    <row r="92" spans="1:40" ht="12" customHeight="1" x14ac:dyDescent="0.3">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row>
    <row r="93" spans="1:40" ht="12" customHeight="1" x14ac:dyDescent="0.3">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row>
    <row r="94" spans="1:40" ht="12" customHeight="1" x14ac:dyDescent="0.3">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row>
    <row r="95" spans="1:40" ht="12" customHeight="1" x14ac:dyDescent="0.3">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row>
    <row r="96" spans="1:40" ht="12" customHeight="1" x14ac:dyDescent="0.3">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row>
    <row r="97" spans="1:40" ht="12" customHeight="1" x14ac:dyDescent="0.3">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row>
    <row r="98" spans="1:40" ht="12" customHeight="1" x14ac:dyDescent="0.3">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row>
    <row r="99" spans="1:40" ht="12" customHeight="1" x14ac:dyDescent="0.3">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row>
    <row r="100" spans="1:40" ht="12" customHeight="1" x14ac:dyDescent="0.3">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row>
    <row r="101" spans="1:40" ht="12" customHeight="1" x14ac:dyDescent="0.3">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row>
    <row r="102" spans="1:40" ht="12" customHeight="1" x14ac:dyDescent="0.3">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row>
    <row r="103" spans="1:40" ht="12" customHeight="1" x14ac:dyDescent="0.3">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row>
    <row r="104" spans="1:40" ht="12" customHeight="1" x14ac:dyDescent="0.3">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row>
    <row r="105" spans="1:40" ht="12" customHeight="1" x14ac:dyDescent="0.3">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row>
    <row r="106" spans="1:40" ht="12" customHeight="1" x14ac:dyDescent="0.3">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row>
    <row r="107" spans="1:40" ht="12" customHeight="1" x14ac:dyDescent="0.3">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row>
    <row r="108" spans="1:40" ht="12" customHeight="1" x14ac:dyDescent="0.3">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row>
    <row r="109" spans="1:40" ht="12" customHeight="1" x14ac:dyDescent="0.3">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row>
    <row r="110" spans="1:40" ht="12" customHeight="1" x14ac:dyDescent="0.3">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row>
    <row r="111" spans="1:40" ht="12" customHeight="1" x14ac:dyDescent="0.3">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row>
    <row r="112" spans="1:40" ht="12" customHeight="1" x14ac:dyDescent="0.3">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row>
    <row r="113" spans="1:40" ht="12" customHeight="1" x14ac:dyDescent="0.3">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row>
    <row r="114" spans="1:40" ht="12" customHeight="1" x14ac:dyDescent="0.3">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row>
    <row r="115" spans="1:40" ht="12" customHeight="1" x14ac:dyDescent="0.3">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row>
    <row r="116" spans="1:40" ht="12" customHeight="1" x14ac:dyDescent="0.3">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row>
    <row r="117" spans="1:40" ht="12" customHeight="1" x14ac:dyDescent="0.3">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row>
    <row r="118" spans="1:40" ht="12" customHeight="1" x14ac:dyDescent="0.3">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row>
    <row r="119" spans="1:40" ht="12" customHeight="1" x14ac:dyDescent="0.3">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row>
    <row r="120" spans="1:40" ht="12" customHeight="1" x14ac:dyDescent="0.3">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row>
    <row r="121" spans="1:40" ht="12" customHeight="1" x14ac:dyDescent="0.3">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row>
    <row r="122" spans="1:40" ht="12" customHeight="1" x14ac:dyDescent="0.3">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row>
    <row r="123" spans="1:40" ht="12" customHeight="1" x14ac:dyDescent="0.3">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row>
    <row r="124" spans="1:40" ht="12" customHeight="1" x14ac:dyDescent="0.3">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row>
    <row r="125" spans="1:40" ht="12" customHeight="1" x14ac:dyDescent="0.3">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row>
    <row r="126" spans="1:40" ht="12" customHeight="1" x14ac:dyDescent="0.3">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row>
    <row r="127" spans="1:40" ht="12" customHeight="1" x14ac:dyDescent="0.3">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row>
    <row r="128" spans="1:40" ht="12" customHeight="1" x14ac:dyDescent="0.3">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row>
    <row r="129" spans="1:40" ht="12" customHeight="1" x14ac:dyDescent="0.3">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row>
    <row r="130" spans="1:40" ht="12" customHeight="1" x14ac:dyDescent="0.3">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row>
    <row r="131" spans="1:40" ht="12" customHeight="1" x14ac:dyDescent="0.3">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row>
    <row r="132" spans="1:40" ht="12" customHeight="1" x14ac:dyDescent="0.3">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row>
    <row r="133" spans="1:40" ht="12" customHeight="1" x14ac:dyDescent="0.3">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row>
    <row r="134" spans="1:40" ht="12" customHeight="1" x14ac:dyDescent="0.3">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row>
    <row r="135" spans="1:40" ht="12" customHeight="1" x14ac:dyDescent="0.3">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row>
    <row r="136" spans="1:40" ht="12" customHeight="1" x14ac:dyDescent="0.3">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row>
    <row r="137" spans="1:40" ht="12" customHeight="1" x14ac:dyDescent="0.3">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row>
    <row r="138" spans="1:40" ht="12" customHeight="1" x14ac:dyDescent="0.3">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row>
    <row r="139" spans="1:40" ht="12" customHeight="1" x14ac:dyDescent="0.3">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row>
    <row r="140" spans="1:40" ht="12" customHeight="1" x14ac:dyDescent="0.3">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row>
    <row r="141" spans="1:40" ht="12" customHeight="1" x14ac:dyDescent="0.3">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row>
    <row r="142" spans="1:40" ht="12" customHeight="1" x14ac:dyDescent="0.3">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row>
    <row r="143" spans="1:40" ht="12" customHeight="1" x14ac:dyDescent="0.3">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row>
    <row r="144" spans="1:40" ht="12" customHeight="1" x14ac:dyDescent="0.3">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row>
    <row r="145" spans="1:40" ht="12" customHeight="1" x14ac:dyDescent="0.3">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row>
    <row r="146" spans="1:40" ht="12" customHeight="1" x14ac:dyDescent="0.3">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row>
    <row r="147" spans="1:40" ht="12" customHeight="1" x14ac:dyDescent="0.3">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row>
    <row r="148" spans="1:40" ht="12" customHeight="1" x14ac:dyDescent="0.3">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row>
    <row r="149" spans="1:40" ht="12" customHeight="1" x14ac:dyDescent="0.3">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row>
    <row r="150" spans="1:40" ht="12" customHeight="1" x14ac:dyDescent="0.3">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row>
    <row r="151" spans="1:40" ht="12" customHeight="1" x14ac:dyDescent="0.3">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row>
    <row r="152" spans="1:40" ht="12" customHeight="1" x14ac:dyDescent="0.3">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row>
    <row r="153" spans="1:40" ht="12" customHeight="1" x14ac:dyDescent="0.3">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row>
    <row r="154" spans="1:40" ht="12" customHeight="1" x14ac:dyDescent="0.3">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1"/>
    </row>
    <row r="155" spans="1:40" ht="12" customHeight="1" x14ac:dyDescent="0.3">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c r="AN155" s="1"/>
    </row>
    <row r="156" spans="1:40" ht="12" customHeight="1" x14ac:dyDescent="0.3">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
    </row>
    <row r="157" spans="1:40" ht="12" customHeight="1" x14ac:dyDescent="0.3">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row>
    <row r="158" spans="1:40" ht="12" customHeight="1" x14ac:dyDescent="0.3">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row>
    <row r="159" spans="1:40" ht="12" customHeight="1" x14ac:dyDescent="0.3">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row>
    <row r="160" spans="1:40" ht="12" customHeight="1" x14ac:dyDescent="0.3">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row>
    <row r="161" spans="1:40" ht="12" customHeight="1" x14ac:dyDescent="0.3">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row>
    <row r="162" spans="1:40" ht="12" customHeight="1" x14ac:dyDescent="0.3">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row>
    <row r="163" spans="1:40" ht="12" customHeight="1" x14ac:dyDescent="0.3">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row>
    <row r="164" spans="1:40" ht="12" customHeight="1" x14ac:dyDescent="0.3">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c r="AN164" s="1"/>
    </row>
    <row r="165" spans="1:40" ht="12" customHeight="1" x14ac:dyDescent="0.3">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c r="AN165" s="1"/>
    </row>
    <row r="166" spans="1:40" ht="12" customHeight="1" x14ac:dyDescent="0.3">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M166" s="1"/>
      <c r="AN166" s="1"/>
    </row>
    <row r="167" spans="1:40" ht="12" customHeight="1" x14ac:dyDescent="0.3">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c r="AN167" s="1"/>
    </row>
    <row r="168" spans="1:40" ht="12" customHeight="1" x14ac:dyDescent="0.3">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
      <c r="AN168" s="1"/>
    </row>
    <row r="169" spans="1:40" ht="12" customHeight="1" x14ac:dyDescent="0.3">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c r="AM169" s="1"/>
      <c r="AN169" s="1"/>
    </row>
    <row r="170" spans="1:40" ht="12" customHeight="1" x14ac:dyDescent="0.3">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c r="AM170" s="1"/>
      <c r="AN170" s="1"/>
    </row>
    <row r="171" spans="1:40" ht="12" customHeight="1" x14ac:dyDescent="0.3">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c r="AM171" s="1"/>
      <c r="AN171" s="1"/>
    </row>
    <row r="172" spans="1:40" ht="12" customHeight="1" x14ac:dyDescent="0.3">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c r="AN172" s="1"/>
    </row>
    <row r="173" spans="1:40" ht="12" customHeight="1" x14ac:dyDescent="0.3">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M173" s="1"/>
      <c r="AN173" s="1"/>
    </row>
    <row r="174" spans="1:40" ht="12" customHeight="1" x14ac:dyDescent="0.3">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c r="AN174" s="1"/>
    </row>
    <row r="175" spans="1:40" ht="12" customHeight="1" x14ac:dyDescent="0.3">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c r="AM175" s="1"/>
      <c r="AN175" s="1"/>
    </row>
    <row r="176" spans="1:40" ht="12" customHeight="1" x14ac:dyDescent="0.3">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c r="AM176" s="1"/>
      <c r="AN176" s="1"/>
    </row>
    <row r="177" spans="1:40" ht="12" customHeight="1" x14ac:dyDescent="0.3">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L177" s="1"/>
      <c r="AM177" s="1"/>
      <c r="AN177" s="1"/>
    </row>
    <row r="178" spans="1:40" ht="12" customHeight="1" x14ac:dyDescent="0.3">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L178" s="1"/>
      <c r="AM178" s="1"/>
      <c r="AN178" s="1"/>
    </row>
    <row r="179" spans="1:40" ht="12" customHeight="1" x14ac:dyDescent="0.3">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
      <c r="AM179" s="1"/>
      <c r="AN179" s="1"/>
    </row>
    <row r="180" spans="1:40" ht="12" customHeight="1" x14ac:dyDescent="0.3">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c r="AM180" s="1"/>
      <c r="AN180" s="1"/>
    </row>
    <row r="181" spans="1:40" ht="12" customHeight="1" x14ac:dyDescent="0.3">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c r="AM181" s="1"/>
      <c r="AN181" s="1"/>
    </row>
    <row r="182" spans="1:40" ht="12" customHeight="1" x14ac:dyDescent="0.3">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c r="AM182" s="1"/>
      <c r="AN182" s="1"/>
    </row>
    <row r="183" spans="1:40" ht="12" customHeight="1" x14ac:dyDescent="0.3">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L183" s="1"/>
      <c r="AM183" s="1"/>
      <c r="AN183" s="1"/>
    </row>
    <row r="184" spans="1:40" ht="12" customHeight="1" x14ac:dyDescent="0.3">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L184" s="1"/>
      <c r="AM184" s="1"/>
      <c r="AN184" s="1"/>
    </row>
    <row r="185" spans="1:40" ht="12" customHeight="1" x14ac:dyDescent="0.3">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L185" s="1"/>
      <c r="AM185" s="1"/>
      <c r="AN185" s="1"/>
    </row>
    <row r="186" spans="1:40" ht="12" customHeight="1" x14ac:dyDescent="0.3">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L186" s="1"/>
      <c r="AM186" s="1"/>
      <c r="AN186" s="1"/>
    </row>
    <row r="187" spans="1:40" ht="12" customHeight="1" x14ac:dyDescent="0.3">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L187" s="1"/>
      <c r="AM187" s="1"/>
      <c r="AN187" s="1"/>
    </row>
    <row r="188" spans="1:40" ht="12" customHeight="1" x14ac:dyDescent="0.3">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c r="AK188" s="1"/>
      <c r="AL188" s="1"/>
      <c r="AM188" s="1"/>
      <c r="AN188" s="1"/>
    </row>
    <row r="189" spans="1:40" ht="12" customHeight="1" x14ac:dyDescent="0.3">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L189" s="1"/>
      <c r="AM189" s="1"/>
      <c r="AN189" s="1"/>
    </row>
    <row r="190" spans="1:40" ht="12" customHeight="1" x14ac:dyDescent="0.3">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c r="AK190" s="1"/>
      <c r="AL190" s="1"/>
      <c r="AM190" s="1"/>
      <c r="AN190" s="1"/>
    </row>
    <row r="191" spans="1:40" ht="12" customHeight="1" x14ac:dyDescent="0.3">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L191" s="1"/>
      <c r="AM191" s="1"/>
      <c r="AN191" s="1"/>
    </row>
    <row r="192" spans="1:40" ht="12" customHeight="1" x14ac:dyDescent="0.3">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c r="AK192" s="1"/>
      <c r="AL192" s="1"/>
      <c r="AM192" s="1"/>
      <c r="AN192" s="1"/>
    </row>
    <row r="193" spans="1:40" ht="12" customHeight="1" x14ac:dyDescent="0.3">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c r="AK193" s="1"/>
      <c r="AL193" s="1"/>
      <c r="AM193" s="1"/>
      <c r="AN193" s="1"/>
    </row>
    <row r="194" spans="1:40" ht="12" customHeight="1" x14ac:dyDescent="0.3">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c r="AK194" s="1"/>
      <c r="AL194" s="1"/>
      <c r="AM194" s="1"/>
      <c r="AN194" s="1"/>
    </row>
    <row r="195" spans="1:40" ht="12" customHeight="1" x14ac:dyDescent="0.3">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L195" s="1"/>
      <c r="AM195" s="1"/>
      <c r="AN195" s="1"/>
    </row>
    <row r="196" spans="1:40" ht="12" customHeight="1" x14ac:dyDescent="0.3">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L196" s="1"/>
      <c r="AM196" s="1"/>
      <c r="AN196" s="1"/>
    </row>
    <row r="197" spans="1:40" ht="12" customHeight="1" x14ac:dyDescent="0.3">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c r="AK197" s="1"/>
      <c r="AL197" s="1"/>
      <c r="AM197" s="1"/>
      <c r="AN197" s="1"/>
    </row>
    <row r="198" spans="1:40" ht="12" customHeight="1" x14ac:dyDescent="0.3">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L198" s="1"/>
      <c r="AM198" s="1"/>
      <c r="AN198" s="1"/>
    </row>
    <row r="199" spans="1:40" ht="12" customHeight="1" x14ac:dyDescent="0.3">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c r="AK199" s="1"/>
      <c r="AL199" s="1"/>
      <c r="AM199" s="1"/>
      <c r="AN199" s="1"/>
    </row>
    <row r="200" spans="1:40" ht="12" customHeight="1" x14ac:dyDescent="0.3">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
      <c r="AK200" s="1"/>
      <c r="AL200" s="1"/>
      <c r="AM200" s="1"/>
      <c r="AN200" s="1"/>
    </row>
    <row r="201" spans="1:40" ht="12" customHeight="1" x14ac:dyDescent="0.3">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
      <c r="AK201" s="1"/>
      <c r="AL201" s="1"/>
      <c r="AM201" s="1"/>
      <c r="AN201" s="1"/>
    </row>
    <row r="202" spans="1:40" ht="12" customHeight="1" x14ac:dyDescent="0.3">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
      <c r="AK202" s="1"/>
      <c r="AL202" s="1"/>
      <c r="AM202" s="1"/>
      <c r="AN202" s="1"/>
    </row>
    <row r="203" spans="1:40" ht="12" customHeight="1" x14ac:dyDescent="0.3">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c r="AK203" s="1"/>
      <c r="AL203" s="1"/>
      <c r="AM203" s="1"/>
      <c r="AN203" s="1"/>
    </row>
    <row r="204" spans="1:40" ht="12" customHeight="1" x14ac:dyDescent="0.3">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
      <c r="AK204" s="1"/>
      <c r="AL204" s="1"/>
      <c r="AM204" s="1"/>
      <c r="AN204" s="1"/>
    </row>
    <row r="205" spans="1:40" ht="12" customHeight="1" x14ac:dyDescent="0.3">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c r="AK205" s="1"/>
      <c r="AL205" s="1"/>
      <c r="AM205" s="1"/>
      <c r="AN205" s="1"/>
    </row>
    <row r="206" spans="1:40" ht="12" customHeight="1" x14ac:dyDescent="0.3">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c r="AK206" s="1"/>
      <c r="AL206" s="1"/>
      <c r="AM206" s="1"/>
      <c r="AN206" s="1"/>
    </row>
    <row r="207" spans="1:40" ht="12" customHeight="1" x14ac:dyDescent="0.3">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c r="AK207" s="1"/>
      <c r="AL207" s="1"/>
      <c r="AM207" s="1"/>
      <c r="AN207" s="1"/>
    </row>
    <row r="208" spans="1:40" ht="12" customHeight="1" x14ac:dyDescent="0.3">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
      <c r="AK208" s="1"/>
      <c r="AL208" s="1"/>
      <c r="AM208" s="1"/>
      <c r="AN208" s="1"/>
    </row>
    <row r="209" spans="1:40" ht="12" customHeight="1" x14ac:dyDescent="0.3">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L209" s="1"/>
      <c r="AM209" s="1"/>
      <c r="AN209" s="1"/>
    </row>
    <row r="210" spans="1:40" ht="12" customHeight="1" x14ac:dyDescent="0.3">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L210" s="1"/>
      <c r="AM210" s="1"/>
      <c r="AN210" s="1"/>
    </row>
    <row r="211" spans="1:40" ht="12" customHeight="1" x14ac:dyDescent="0.3">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L211" s="1"/>
      <c r="AM211" s="1"/>
      <c r="AN211" s="1"/>
    </row>
    <row r="212" spans="1:40" ht="12" customHeight="1" x14ac:dyDescent="0.3">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L212" s="1"/>
      <c r="AM212" s="1"/>
      <c r="AN212" s="1"/>
    </row>
    <row r="213" spans="1:40" ht="12" customHeight="1" x14ac:dyDescent="0.3">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L213" s="1"/>
      <c r="AM213" s="1"/>
      <c r="AN213" s="1"/>
    </row>
    <row r="214" spans="1:40" ht="12" customHeight="1" x14ac:dyDescent="0.3">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1"/>
      <c r="AK214" s="1"/>
      <c r="AL214" s="1"/>
      <c r="AM214" s="1"/>
      <c r="AN214" s="1"/>
    </row>
    <row r="215" spans="1:40" ht="12" customHeight="1" x14ac:dyDescent="0.3">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
      <c r="AK215" s="1"/>
      <c r="AL215" s="1"/>
      <c r="AM215" s="1"/>
      <c r="AN215" s="1"/>
    </row>
    <row r="216" spans="1:40" ht="12" customHeight="1" x14ac:dyDescent="0.3">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
      <c r="AK216" s="1"/>
      <c r="AL216" s="1"/>
      <c r="AM216" s="1"/>
      <c r="AN216" s="1"/>
    </row>
    <row r="217" spans="1:40" ht="12" customHeight="1" x14ac:dyDescent="0.3">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1"/>
      <c r="AK217" s="1"/>
      <c r="AL217" s="1"/>
      <c r="AM217" s="1"/>
      <c r="AN217" s="1"/>
    </row>
    <row r="218" spans="1:40" ht="12" customHeight="1" x14ac:dyDescent="0.3">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
      <c r="AK218" s="1"/>
      <c r="AL218" s="1"/>
      <c r="AM218" s="1"/>
      <c r="AN218" s="1"/>
    </row>
    <row r="219" spans="1:40" ht="12" customHeight="1" x14ac:dyDescent="0.3">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1"/>
      <c r="AK219" s="1"/>
      <c r="AL219" s="1"/>
      <c r="AM219" s="1"/>
      <c r="AN219" s="1"/>
    </row>
    <row r="220" spans="1:40" ht="12" customHeight="1" x14ac:dyDescent="0.3">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
      <c r="AK220" s="1"/>
      <c r="AL220" s="1"/>
      <c r="AM220" s="1"/>
      <c r="AN220" s="1"/>
    </row>
    <row r="221" spans="1:40" ht="12" customHeight="1" x14ac:dyDescent="0.3">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
      <c r="AK221" s="1"/>
      <c r="AL221" s="1"/>
      <c r="AM221" s="1"/>
      <c r="AN221" s="1"/>
    </row>
    <row r="222" spans="1:40" ht="12" customHeight="1" x14ac:dyDescent="0.3">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1"/>
      <c r="AK222" s="1"/>
      <c r="AL222" s="1"/>
      <c r="AM222" s="1"/>
      <c r="AN222" s="1"/>
    </row>
    <row r="223" spans="1:40" ht="12" customHeight="1" x14ac:dyDescent="0.3">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c r="AJ223" s="1"/>
      <c r="AK223" s="1"/>
      <c r="AL223" s="1"/>
      <c r="AM223" s="1"/>
      <c r="AN223" s="1"/>
    </row>
    <row r="224" spans="1:40" ht="12" customHeight="1" x14ac:dyDescent="0.3">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c r="AJ224" s="1"/>
      <c r="AK224" s="1"/>
      <c r="AL224" s="1"/>
      <c r="AM224" s="1"/>
      <c r="AN224" s="1"/>
    </row>
    <row r="225" spans="1:40" ht="12" customHeight="1" x14ac:dyDescent="0.3">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c r="AJ225" s="1"/>
      <c r="AK225" s="1"/>
      <c r="AL225" s="1"/>
      <c r="AM225" s="1"/>
      <c r="AN225" s="1"/>
    </row>
    <row r="226" spans="1:40" ht="12" customHeight="1" x14ac:dyDescent="0.3">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c r="AJ226" s="1"/>
      <c r="AK226" s="1"/>
      <c r="AL226" s="1"/>
      <c r="AM226" s="1"/>
      <c r="AN226" s="1"/>
    </row>
    <row r="227" spans="1:40" ht="12" customHeight="1" x14ac:dyDescent="0.3">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c r="AJ227" s="1"/>
      <c r="AK227" s="1"/>
      <c r="AL227" s="1"/>
      <c r="AM227" s="1"/>
      <c r="AN227" s="1"/>
    </row>
    <row r="228" spans="1:40" ht="12" customHeight="1" x14ac:dyDescent="0.3">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c r="AJ228" s="1"/>
      <c r="AK228" s="1"/>
      <c r="AL228" s="1"/>
      <c r="AM228" s="1"/>
      <c r="AN228" s="1"/>
    </row>
    <row r="229" spans="1:40" ht="12" customHeight="1" x14ac:dyDescent="0.3">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c r="AJ229" s="1"/>
      <c r="AK229" s="1"/>
      <c r="AL229" s="1"/>
      <c r="AM229" s="1"/>
      <c r="AN229" s="1"/>
    </row>
    <row r="230" spans="1:40" ht="12" customHeight="1" x14ac:dyDescent="0.3">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c r="AJ230" s="1"/>
      <c r="AK230" s="1"/>
      <c r="AL230" s="1"/>
      <c r="AM230" s="1"/>
      <c r="AN230" s="1"/>
    </row>
    <row r="231" spans="1:40" ht="12" customHeight="1" x14ac:dyDescent="0.3">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1"/>
      <c r="AK231" s="1"/>
      <c r="AL231" s="1"/>
      <c r="AM231" s="1"/>
      <c r="AN231" s="1"/>
    </row>
    <row r="232" spans="1:40" ht="12" customHeight="1" x14ac:dyDescent="0.3">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c r="AJ232" s="1"/>
      <c r="AK232" s="1"/>
      <c r="AL232" s="1"/>
      <c r="AM232" s="1"/>
      <c r="AN232" s="1"/>
    </row>
    <row r="233" spans="1:40" ht="12" customHeight="1" x14ac:dyDescent="0.3">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c r="AJ233" s="1"/>
      <c r="AK233" s="1"/>
      <c r="AL233" s="1"/>
      <c r="AM233" s="1"/>
      <c r="AN233" s="1"/>
    </row>
    <row r="234" spans="1:40" ht="12" customHeight="1" x14ac:dyDescent="0.3">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c r="AJ234" s="1"/>
      <c r="AK234" s="1"/>
      <c r="AL234" s="1"/>
      <c r="AM234" s="1"/>
      <c r="AN234" s="1"/>
    </row>
    <row r="235" spans="1:40" ht="12" customHeight="1" x14ac:dyDescent="0.3">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1"/>
      <c r="AK235" s="1"/>
      <c r="AL235" s="1"/>
      <c r="AM235" s="1"/>
      <c r="AN235" s="1"/>
    </row>
    <row r="236" spans="1:40" ht="12" customHeight="1" x14ac:dyDescent="0.3">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1"/>
      <c r="AK236" s="1"/>
      <c r="AL236" s="1"/>
      <c r="AM236" s="1"/>
      <c r="AN236" s="1"/>
    </row>
    <row r="237" spans="1:40" ht="12" customHeight="1" x14ac:dyDescent="0.3">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c r="AI237" s="1"/>
      <c r="AJ237" s="1"/>
      <c r="AK237" s="1"/>
      <c r="AL237" s="1"/>
      <c r="AM237" s="1"/>
      <c r="AN237" s="1"/>
    </row>
    <row r="238" spans="1:40" ht="12" customHeight="1" x14ac:dyDescent="0.3">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c r="AI238" s="1"/>
      <c r="AJ238" s="1"/>
      <c r="AK238" s="1"/>
      <c r="AL238" s="1"/>
      <c r="AM238" s="1"/>
      <c r="AN238" s="1"/>
    </row>
    <row r="239" spans="1:40" ht="12" customHeight="1" x14ac:dyDescent="0.3">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c r="AI239" s="1"/>
      <c r="AJ239" s="1"/>
      <c r="AK239" s="1"/>
      <c r="AL239" s="1"/>
      <c r="AM239" s="1"/>
      <c r="AN239" s="1"/>
    </row>
    <row r="240" spans="1:40" ht="12" customHeight="1" x14ac:dyDescent="0.3">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c r="AI240" s="1"/>
      <c r="AJ240" s="1"/>
      <c r="AK240" s="1"/>
      <c r="AL240" s="1"/>
      <c r="AM240" s="1"/>
      <c r="AN240" s="1"/>
    </row>
    <row r="241" spans="1:40" ht="12" customHeight="1" x14ac:dyDescent="0.3">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c r="AI241" s="1"/>
      <c r="AJ241" s="1"/>
      <c r="AK241" s="1"/>
      <c r="AL241" s="1"/>
      <c r="AM241" s="1"/>
      <c r="AN241" s="1"/>
    </row>
    <row r="242" spans="1:40" ht="12" customHeight="1" x14ac:dyDescent="0.3">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c r="AI242" s="1"/>
      <c r="AJ242" s="1"/>
      <c r="AK242" s="1"/>
      <c r="AL242" s="1"/>
      <c r="AM242" s="1"/>
      <c r="AN242" s="1"/>
    </row>
    <row r="243" spans="1:40" ht="12" customHeight="1" x14ac:dyDescent="0.3">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c r="AI243" s="1"/>
      <c r="AJ243" s="1"/>
      <c r="AK243" s="1"/>
      <c r="AL243" s="1"/>
      <c r="AM243" s="1"/>
      <c r="AN243" s="1"/>
    </row>
    <row r="244" spans="1:40" ht="12" customHeight="1" x14ac:dyDescent="0.3">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c r="AG244" s="1"/>
      <c r="AH244" s="1"/>
      <c r="AI244" s="1"/>
      <c r="AJ244" s="1"/>
      <c r="AK244" s="1"/>
      <c r="AL244" s="1"/>
      <c r="AM244" s="1"/>
      <c r="AN244" s="1"/>
    </row>
    <row r="245" spans="1:40" ht="12" customHeight="1" x14ac:dyDescent="0.3">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c r="AH245" s="1"/>
      <c r="AI245" s="1"/>
      <c r="AJ245" s="1"/>
      <c r="AK245" s="1"/>
      <c r="AL245" s="1"/>
      <c r="AM245" s="1"/>
      <c r="AN245" s="1"/>
    </row>
    <row r="246" spans="1:40" ht="12" customHeight="1" x14ac:dyDescent="0.3">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c r="AG246" s="1"/>
      <c r="AH246" s="1"/>
      <c r="AI246" s="1"/>
      <c r="AJ246" s="1"/>
      <c r="AK246" s="1"/>
      <c r="AL246" s="1"/>
      <c r="AM246" s="1"/>
      <c r="AN246" s="1"/>
    </row>
    <row r="247" spans="1:40" ht="12" customHeight="1" x14ac:dyDescent="0.3">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
      <c r="AK247" s="1"/>
      <c r="AL247" s="1"/>
      <c r="AM247" s="1"/>
      <c r="AN247" s="1"/>
    </row>
    <row r="248" spans="1:40" ht="12" customHeight="1" x14ac:dyDescent="0.3">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c r="AK248" s="1"/>
      <c r="AL248" s="1"/>
      <c r="AM248" s="1"/>
      <c r="AN248" s="1"/>
    </row>
    <row r="249" spans="1:40" ht="12" customHeight="1" x14ac:dyDescent="0.3">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
      <c r="AK249" s="1"/>
      <c r="AL249" s="1"/>
      <c r="AM249" s="1"/>
      <c r="AN249" s="1"/>
    </row>
    <row r="250" spans="1:40" ht="12" customHeight="1" x14ac:dyDescent="0.3">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c r="AH250" s="1"/>
      <c r="AI250" s="1"/>
      <c r="AJ250" s="1"/>
      <c r="AK250" s="1"/>
      <c r="AL250" s="1"/>
      <c r="AM250" s="1"/>
      <c r="AN250" s="1"/>
    </row>
    <row r="251" spans="1:40" ht="12" customHeight="1" x14ac:dyDescent="0.3">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c r="AH251" s="1"/>
      <c r="AI251" s="1"/>
      <c r="AJ251" s="1"/>
      <c r="AK251" s="1"/>
      <c r="AL251" s="1"/>
      <c r="AM251" s="1"/>
      <c r="AN251" s="1"/>
    </row>
    <row r="252" spans="1:40" ht="12" customHeight="1" x14ac:dyDescent="0.3">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c r="AG252" s="1"/>
      <c r="AH252" s="1"/>
      <c r="AI252" s="1"/>
      <c r="AJ252" s="1"/>
      <c r="AK252" s="1"/>
      <c r="AL252" s="1"/>
      <c r="AM252" s="1"/>
      <c r="AN252" s="1"/>
    </row>
    <row r="253" spans="1:40" ht="12" customHeight="1" x14ac:dyDescent="0.3">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c r="AG253" s="1"/>
      <c r="AH253" s="1"/>
      <c r="AI253" s="1"/>
      <c r="AJ253" s="1"/>
      <c r="AK253" s="1"/>
      <c r="AL253" s="1"/>
      <c r="AM253" s="1"/>
      <c r="AN253" s="1"/>
    </row>
    <row r="254" spans="1:40" ht="12" customHeight="1" x14ac:dyDescent="0.3">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c r="AG254" s="1"/>
      <c r="AH254" s="1"/>
      <c r="AI254" s="1"/>
      <c r="AJ254" s="1"/>
      <c r="AK254" s="1"/>
      <c r="AL254" s="1"/>
      <c r="AM254" s="1"/>
      <c r="AN254" s="1"/>
    </row>
    <row r="255" spans="1:40" ht="12" customHeight="1" x14ac:dyDescent="0.3">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c r="AG255" s="1"/>
      <c r="AH255" s="1"/>
      <c r="AI255" s="1"/>
      <c r="AJ255" s="1"/>
      <c r="AK255" s="1"/>
      <c r="AL255" s="1"/>
      <c r="AM255" s="1"/>
      <c r="AN255" s="1"/>
    </row>
    <row r="256" spans="1:40" ht="12" customHeight="1" x14ac:dyDescent="0.3">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c r="AG256" s="1"/>
      <c r="AH256" s="1"/>
      <c r="AI256" s="1"/>
      <c r="AJ256" s="1"/>
      <c r="AK256" s="1"/>
      <c r="AL256" s="1"/>
      <c r="AM256" s="1"/>
      <c r="AN256" s="1"/>
    </row>
    <row r="257" spans="1:40" ht="12" customHeight="1" x14ac:dyDescent="0.3">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c r="AG257" s="1"/>
      <c r="AH257" s="1"/>
      <c r="AI257" s="1"/>
      <c r="AJ257" s="1"/>
      <c r="AK257" s="1"/>
      <c r="AL257" s="1"/>
      <c r="AM257" s="1"/>
      <c r="AN257" s="1"/>
    </row>
    <row r="258" spans="1:40" ht="12" customHeight="1" x14ac:dyDescent="0.3">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c r="AG258" s="1"/>
      <c r="AH258" s="1"/>
      <c r="AI258" s="1"/>
      <c r="AJ258" s="1"/>
      <c r="AK258" s="1"/>
      <c r="AL258" s="1"/>
      <c r="AM258" s="1"/>
      <c r="AN258" s="1"/>
    </row>
    <row r="259" spans="1:40" ht="12" customHeight="1" x14ac:dyDescent="0.3">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c r="AG259" s="1"/>
      <c r="AH259" s="1"/>
      <c r="AI259" s="1"/>
      <c r="AJ259" s="1"/>
      <c r="AK259" s="1"/>
      <c r="AL259" s="1"/>
      <c r="AM259" s="1"/>
      <c r="AN259" s="1"/>
    </row>
    <row r="260" spans="1:40" ht="12" customHeight="1" x14ac:dyDescent="0.3">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c r="AG260" s="1"/>
      <c r="AH260" s="1"/>
      <c r="AI260" s="1"/>
      <c r="AJ260" s="1"/>
      <c r="AK260" s="1"/>
      <c r="AL260" s="1"/>
      <c r="AM260" s="1"/>
      <c r="AN260" s="1"/>
    </row>
    <row r="261" spans="1:40" ht="12" customHeight="1" x14ac:dyDescent="0.3">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c r="AG261" s="1"/>
      <c r="AH261" s="1"/>
      <c r="AI261" s="1"/>
      <c r="AJ261" s="1"/>
      <c r="AK261" s="1"/>
      <c r="AL261" s="1"/>
      <c r="AM261" s="1"/>
      <c r="AN261" s="1"/>
    </row>
    <row r="262" spans="1:40" ht="12" customHeight="1" x14ac:dyDescent="0.3">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c r="AG262" s="1"/>
      <c r="AH262" s="1"/>
      <c r="AI262" s="1"/>
      <c r="AJ262" s="1"/>
      <c r="AK262" s="1"/>
      <c r="AL262" s="1"/>
      <c r="AM262" s="1"/>
      <c r="AN262" s="1"/>
    </row>
    <row r="263" spans="1:40" ht="12" customHeight="1" x14ac:dyDescent="0.3">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c r="AG263" s="1"/>
      <c r="AH263" s="1"/>
      <c r="AI263" s="1"/>
      <c r="AJ263" s="1"/>
      <c r="AK263" s="1"/>
      <c r="AL263" s="1"/>
      <c r="AM263" s="1"/>
      <c r="AN263" s="1"/>
    </row>
    <row r="264" spans="1:40" ht="12" customHeight="1" x14ac:dyDescent="0.3">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c r="AG264" s="1"/>
      <c r="AH264" s="1"/>
      <c r="AI264" s="1"/>
      <c r="AJ264" s="1"/>
      <c r="AK264" s="1"/>
      <c r="AL264" s="1"/>
      <c r="AM264" s="1"/>
      <c r="AN264" s="1"/>
    </row>
    <row r="265" spans="1:40" ht="12" customHeight="1" x14ac:dyDescent="0.3">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c r="AI265" s="1"/>
      <c r="AJ265" s="1"/>
      <c r="AK265" s="1"/>
      <c r="AL265" s="1"/>
      <c r="AM265" s="1"/>
      <c r="AN265" s="1"/>
    </row>
    <row r="266" spans="1:40" ht="12" customHeight="1" x14ac:dyDescent="0.3">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c r="AH266" s="1"/>
      <c r="AI266" s="1"/>
      <c r="AJ266" s="1"/>
      <c r="AK266" s="1"/>
      <c r="AL266" s="1"/>
      <c r="AM266" s="1"/>
      <c r="AN266" s="1"/>
    </row>
    <row r="267" spans="1:40" ht="12" customHeight="1" x14ac:dyDescent="0.3">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c r="AG267" s="1"/>
      <c r="AH267" s="1"/>
      <c r="AI267" s="1"/>
      <c r="AJ267" s="1"/>
      <c r="AK267" s="1"/>
      <c r="AL267" s="1"/>
      <c r="AM267" s="1"/>
      <c r="AN267" s="1"/>
    </row>
    <row r="268" spans="1:40" ht="12" customHeight="1" x14ac:dyDescent="0.3">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c r="AG268" s="1"/>
      <c r="AH268" s="1"/>
      <c r="AI268" s="1"/>
      <c r="AJ268" s="1"/>
      <c r="AK268" s="1"/>
      <c r="AL268" s="1"/>
      <c r="AM268" s="1"/>
      <c r="AN268" s="1"/>
    </row>
    <row r="269" spans="1:40" ht="12" customHeight="1" x14ac:dyDescent="0.3">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c r="AG269" s="1"/>
      <c r="AH269" s="1"/>
      <c r="AI269" s="1"/>
      <c r="AJ269" s="1"/>
      <c r="AK269" s="1"/>
      <c r="AL269" s="1"/>
      <c r="AM269" s="1"/>
      <c r="AN269" s="1"/>
    </row>
    <row r="270" spans="1:40" ht="12" customHeight="1" x14ac:dyDescent="0.3">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c r="AG270" s="1"/>
      <c r="AH270" s="1"/>
      <c r="AI270" s="1"/>
      <c r="AJ270" s="1"/>
      <c r="AK270" s="1"/>
      <c r="AL270" s="1"/>
      <c r="AM270" s="1"/>
      <c r="AN270" s="1"/>
    </row>
    <row r="271" spans="1:40" ht="12" customHeight="1" x14ac:dyDescent="0.3">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c r="AG271" s="1"/>
      <c r="AH271" s="1"/>
      <c r="AI271" s="1"/>
      <c r="AJ271" s="1"/>
      <c r="AK271" s="1"/>
      <c r="AL271" s="1"/>
      <c r="AM271" s="1"/>
      <c r="AN271" s="1"/>
    </row>
    <row r="272" spans="1:40" ht="12" customHeight="1" x14ac:dyDescent="0.3">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c r="AG272" s="1"/>
      <c r="AH272" s="1"/>
      <c r="AI272" s="1"/>
      <c r="AJ272" s="1"/>
      <c r="AK272" s="1"/>
      <c r="AL272" s="1"/>
      <c r="AM272" s="1"/>
      <c r="AN272" s="1"/>
    </row>
    <row r="273" spans="1:40" ht="12" customHeight="1" x14ac:dyDescent="0.3">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c r="AG273" s="1"/>
      <c r="AH273" s="1"/>
      <c r="AI273" s="1"/>
      <c r="AJ273" s="1"/>
      <c r="AK273" s="1"/>
      <c r="AL273" s="1"/>
      <c r="AM273" s="1"/>
      <c r="AN273" s="1"/>
    </row>
    <row r="274" spans="1:40" ht="12" customHeight="1" x14ac:dyDescent="0.3">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c r="AG274" s="1"/>
      <c r="AH274" s="1"/>
      <c r="AI274" s="1"/>
      <c r="AJ274" s="1"/>
      <c r="AK274" s="1"/>
      <c r="AL274" s="1"/>
      <c r="AM274" s="1"/>
      <c r="AN274" s="1"/>
    </row>
    <row r="275" spans="1:40" ht="12" customHeight="1" x14ac:dyDescent="0.3">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c r="AG275" s="1"/>
      <c r="AH275" s="1"/>
      <c r="AI275" s="1"/>
      <c r="AJ275" s="1"/>
      <c r="AK275" s="1"/>
      <c r="AL275" s="1"/>
      <c r="AM275" s="1"/>
      <c r="AN275" s="1"/>
    </row>
    <row r="276" spans="1:40" ht="12" customHeight="1" x14ac:dyDescent="0.3">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c r="AG276" s="1"/>
      <c r="AH276" s="1"/>
      <c r="AI276" s="1"/>
      <c r="AJ276" s="1"/>
      <c r="AK276" s="1"/>
      <c r="AL276" s="1"/>
      <c r="AM276" s="1"/>
      <c r="AN276" s="1"/>
    </row>
    <row r="277" spans="1:40" ht="12" customHeight="1" x14ac:dyDescent="0.3">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c r="AG277" s="1"/>
      <c r="AH277" s="1"/>
      <c r="AI277" s="1"/>
      <c r="AJ277" s="1"/>
      <c r="AK277" s="1"/>
      <c r="AL277" s="1"/>
      <c r="AM277" s="1"/>
      <c r="AN277" s="1"/>
    </row>
    <row r="278" spans="1:40" ht="12" customHeight="1" x14ac:dyDescent="0.3">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c r="AG278" s="1"/>
      <c r="AH278" s="1"/>
      <c r="AI278" s="1"/>
      <c r="AJ278" s="1"/>
      <c r="AK278" s="1"/>
      <c r="AL278" s="1"/>
      <c r="AM278" s="1"/>
      <c r="AN278" s="1"/>
    </row>
    <row r="279" spans="1:40" ht="12" customHeight="1" x14ac:dyDescent="0.3">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c r="AG279" s="1"/>
      <c r="AH279" s="1"/>
      <c r="AI279" s="1"/>
      <c r="AJ279" s="1"/>
      <c r="AK279" s="1"/>
      <c r="AL279" s="1"/>
      <c r="AM279" s="1"/>
      <c r="AN279" s="1"/>
    </row>
    <row r="280" spans="1:40" ht="12" customHeight="1" x14ac:dyDescent="0.3">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c r="AG280" s="1"/>
      <c r="AH280" s="1"/>
      <c r="AI280" s="1"/>
      <c r="AJ280" s="1"/>
      <c r="AK280" s="1"/>
      <c r="AL280" s="1"/>
      <c r="AM280" s="1"/>
      <c r="AN280" s="1"/>
    </row>
    <row r="281" spans="1:40" ht="12" customHeight="1" x14ac:dyDescent="0.3">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c r="AG281" s="1"/>
      <c r="AH281" s="1"/>
      <c r="AI281" s="1"/>
      <c r="AJ281" s="1"/>
      <c r="AK281" s="1"/>
      <c r="AL281" s="1"/>
      <c r="AM281" s="1"/>
      <c r="AN281" s="1"/>
    </row>
    <row r="282" spans="1:40" ht="12" customHeight="1" x14ac:dyDescent="0.3">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c r="AG282" s="1"/>
      <c r="AH282" s="1"/>
      <c r="AI282" s="1"/>
      <c r="AJ282" s="1"/>
      <c r="AK282" s="1"/>
      <c r="AL282" s="1"/>
      <c r="AM282" s="1"/>
      <c r="AN282" s="1"/>
    </row>
    <row r="283" spans="1:40" ht="12" customHeight="1" x14ac:dyDescent="0.3">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c r="AG283" s="1"/>
      <c r="AH283" s="1"/>
      <c r="AI283" s="1"/>
      <c r="AJ283" s="1"/>
      <c r="AK283" s="1"/>
      <c r="AL283" s="1"/>
      <c r="AM283" s="1"/>
      <c r="AN283" s="1"/>
    </row>
    <row r="284" spans="1:40" ht="12" customHeight="1" x14ac:dyDescent="0.3">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c r="AG284" s="1"/>
      <c r="AH284" s="1"/>
      <c r="AI284" s="1"/>
      <c r="AJ284" s="1"/>
      <c r="AK284" s="1"/>
      <c r="AL284" s="1"/>
      <c r="AM284" s="1"/>
      <c r="AN284" s="1"/>
    </row>
    <row r="285" spans="1:40" ht="12" customHeight="1" x14ac:dyDescent="0.3">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c r="AG285" s="1"/>
      <c r="AH285" s="1"/>
      <c r="AI285" s="1"/>
      <c r="AJ285" s="1"/>
      <c r="AK285" s="1"/>
      <c r="AL285" s="1"/>
      <c r="AM285" s="1"/>
      <c r="AN285" s="1"/>
    </row>
    <row r="286" spans="1:40" ht="12" customHeight="1" x14ac:dyDescent="0.3">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c r="AG286" s="1"/>
      <c r="AH286" s="1"/>
      <c r="AI286" s="1"/>
      <c r="AJ286" s="1"/>
      <c r="AK286" s="1"/>
      <c r="AL286" s="1"/>
      <c r="AM286" s="1"/>
      <c r="AN286" s="1"/>
    </row>
    <row r="287" spans="1:40" ht="12" customHeight="1" x14ac:dyDescent="0.3">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c r="AG287" s="1"/>
      <c r="AH287" s="1"/>
      <c r="AI287" s="1"/>
      <c r="AJ287" s="1"/>
      <c r="AK287" s="1"/>
      <c r="AL287" s="1"/>
      <c r="AM287" s="1"/>
      <c r="AN287" s="1"/>
    </row>
    <row r="288" spans="1:40" ht="12" customHeight="1" x14ac:dyDescent="0.3">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c r="AG288" s="1"/>
      <c r="AH288" s="1"/>
      <c r="AI288" s="1"/>
      <c r="AJ288" s="1"/>
      <c r="AK288" s="1"/>
      <c r="AL288" s="1"/>
      <c r="AM288" s="1"/>
      <c r="AN288" s="1"/>
    </row>
    <row r="289" spans="1:40" ht="12" customHeight="1" x14ac:dyDescent="0.3">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c r="AG289" s="1"/>
      <c r="AH289" s="1"/>
      <c r="AI289" s="1"/>
      <c r="AJ289" s="1"/>
      <c r="AK289" s="1"/>
      <c r="AL289" s="1"/>
      <c r="AM289" s="1"/>
      <c r="AN289" s="1"/>
    </row>
    <row r="290" spans="1:40" ht="12" customHeight="1" x14ac:dyDescent="0.3">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c r="AF290" s="1"/>
      <c r="AG290" s="1"/>
      <c r="AH290" s="1"/>
      <c r="AI290" s="1"/>
      <c r="AJ290" s="1"/>
      <c r="AK290" s="1"/>
      <c r="AL290" s="1"/>
      <c r="AM290" s="1"/>
      <c r="AN290" s="1"/>
    </row>
    <row r="291" spans="1:40" ht="12" customHeight="1" x14ac:dyDescent="0.3">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c r="AF291" s="1"/>
      <c r="AG291" s="1"/>
      <c r="AH291" s="1"/>
      <c r="AI291" s="1"/>
      <c r="AJ291" s="1"/>
      <c r="AK291" s="1"/>
      <c r="AL291" s="1"/>
      <c r="AM291" s="1"/>
      <c r="AN291" s="1"/>
    </row>
    <row r="292" spans="1:40" ht="12" customHeight="1" x14ac:dyDescent="0.3">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c r="AF292" s="1"/>
      <c r="AG292" s="1"/>
      <c r="AH292" s="1"/>
      <c r="AI292" s="1"/>
      <c r="AJ292" s="1"/>
      <c r="AK292" s="1"/>
      <c r="AL292" s="1"/>
      <c r="AM292" s="1"/>
      <c r="AN292" s="1"/>
    </row>
    <row r="293" spans="1:40" ht="12" customHeight="1" x14ac:dyDescent="0.3">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c r="AF293" s="1"/>
      <c r="AG293" s="1"/>
      <c r="AH293" s="1"/>
      <c r="AI293" s="1"/>
      <c r="AJ293" s="1"/>
      <c r="AK293" s="1"/>
      <c r="AL293" s="1"/>
      <c r="AM293" s="1"/>
      <c r="AN293" s="1"/>
    </row>
    <row r="294" spans="1:40" ht="12" customHeight="1" x14ac:dyDescent="0.3">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c r="AF294" s="1"/>
      <c r="AG294" s="1"/>
      <c r="AH294" s="1"/>
      <c r="AI294" s="1"/>
      <c r="AJ294" s="1"/>
      <c r="AK294" s="1"/>
      <c r="AL294" s="1"/>
      <c r="AM294" s="1"/>
      <c r="AN294" s="1"/>
    </row>
    <row r="295" spans="1:40" ht="12" customHeight="1" x14ac:dyDescent="0.3">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c r="AF295" s="1"/>
      <c r="AG295" s="1"/>
      <c r="AH295" s="1"/>
      <c r="AI295" s="1"/>
      <c r="AJ295" s="1"/>
      <c r="AK295" s="1"/>
      <c r="AL295" s="1"/>
      <c r="AM295" s="1"/>
      <c r="AN295" s="1"/>
    </row>
    <row r="296" spans="1:40" ht="12" customHeight="1" x14ac:dyDescent="0.3">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c r="AF296" s="1"/>
      <c r="AG296" s="1"/>
      <c r="AH296" s="1"/>
      <c r="AI296" s="1"/>
      <c r="AJ296" s="1"/>
      <c r="AK296" s="1"/>
      <c r="AL296" s="1"/>
      <c r="AM296" s="1"/>
      <c r="AN296" s="1"/>
    </row>
    <row r="297" spans="1:40" ht="12" customHeight="1" x14ac:dyDescent="0.3">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c r="AF297" s="1"/>
      <c r="AG297" s="1"/>
      <c r="AH297" s="1"/>
      <c r="AI297" s="1"/>
      <c r="AJ297" s="1"/>
      <c r="AK297" s="1"/>
      <c r="AL297" s="1"/>
      <c r="AM297" s="1"/>
      <c r="AN297" s="1"/>
    </row>
    <row r="298" spans="1:40" ht="12" customHeight="1" x14ac:dyDescent="0.3">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c r="AF298" s="1"/>
      <c r="AG298" s="1"/>
      <c r="AH298" s="1"/>
      <c r="AI298" s="1"/>
      <c r="AJ298" s="1"/>
      <c r="AK298" s="1"/>
      <c r="AL298" s="1"/>
      <c r="AM298" s="1"/>
      <c r="AN298" s="1"/>
    </row>
    <row r="299" spans="1:40" ht="12" customHeight="1" x14ac:dyDescent="0.3">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c r="AF299" s="1"/>
      <c r="AG299" s="1"/>
      <c r="AH299" s="1"/>
      <c r="AI299" s="1"/>
      <c r="AJ299" s="1"/>
      <c r="AK299" s="1"/>
      <c r="AL299" s="1"/>
      <c r="AM299" s="1"/>
      <c r="AN299" s="1"/>
    </row>
    <row r="300" spans="1:40" ht="12" customHeight="1" x14ac:dyDescent="0.3">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c r="AF300" s="1"/>
      <c r="AG300" s="1"/>
      <c r="AH300" s="1"/>
      <c r="AI300" s="1"/>
      <c r="AJ300" s="1"/>
      <c r="AK300" s="1"/>
      <c r="AL300" s="1"/>
      <c r="AM300" s="1"/>
      <c r="AN300" s="1"/>
    </row>
    <row r="301" spans="1:40" ht="12" customHeight="1" x14ac:dyDescent="0.3">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c r="AF301" s="1"/>
      <c r="AG301" s="1"/>
      <c r="AH301" s="1"/>
      <c r="AI301" s="1"/>
      <c r="AJ301" s="1"/>
      <c r="AK301" s="1"/>
      <c r="AL301" s="1"/>
      <c r="AM301" s="1"/>
      <c r="AN301" s="1"/>
    </row>
    <row r="302" spans="1:40" ht="12" customHeight="1" x14ac:dyDescent="0.3">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c r="AF302" s="1"/>
      <c r="AG302" s="1"/>
      <c r="AH302" s="1"/>
      <c r="AI302" s="1"/>
      <c r="AJ302" s="1"/>
      <c r="AK302" s="1"/>
      <c r="AL302" s="1"/>
      <c r="AM302" s="1"/>
      <c r="AN302" s="1"/>
    </row>
    <row r="303" spans="1:40" ht="12" customHeight="1" x14ac:dyDescent="0.3">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c r="AE303" s="1"/>
      <c r="AF303" s="1"/>
      <c r="AG303" s="1"/>
      <c r="AH303" s="1"/>
      <c r="AI303" s="1"/>
      <c r="AJ303" s="1"/>
      <c r="AK303" s="1"/>
      <c r="AL303" s="1"/>
      <c r="AM303" s="1"/>
      <c r="AN303" s="1"/>
    </row>
    <row r="304" spans="1:40" ht="12" customHeight="1" x14ac:dyDescent="0.3">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c r="AC304" s="1"/>
      <c r="AD304" s="1"/>
      <c r="AE304" s="1"/>
      <c r="AF304" s="1"/>
      <c r="AG304" s="1"/>
      <c r="AH304" s="1"/>
      <c r="AI304" s="1"/>
      <c r="AJ304" s="1"/>
      <c r="AK304" s="1"/>
      <c r="AL304" s="1"/>
      <c r="AM304" s="1"/>
      <c r="AN304" s="1"/>
    </row>
    <row r="305" spans="1:40" ht="12" customHeight="1" x14ac:dyDescent="0.3">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c r="AE305" s="1"/>
      <c r="AF305" s="1"/>
      <c r="AG305" s="1"/>
      <c r="AH305" s="1"/>
      <c r="AI305" s="1"/>
      <c r="AJ305" s="1"/>
      <c r="AK305" s="1"/>
      <c r="AL305" s="1"/>
      <c r="AM305" s="1"/>
      <c r="AN305" s="1"/>
    </row>
    <row r="306" spans="1:40" ht="12" customHeight="1" x14ac:dyDescent="0.3">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c r="AF306" s="1"/>
      <c r="AG306" s="1"/>
      <c r="AH306" s="1"/>
      <c r="AI306" s="1"/>
      <c r="AJ306" s="1"/>
      <c r="AK306" s="1"/>
      <c r="AL306" s="1"/>
      <c r="AM306" s="1"/>
      <c r="AN306" s="1"/>
    </row>
    <row r="307" spans="1:40" ht="12" customHeight="1" x14ac:dyDescent="0.3">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c r="AC307" s="1"/>
      <c r="AD307" s="1"/>
      <c r="AE307" s="1"/>
      <c r="AF307" s="1"/>
      <c r="AG307" s="1"/>
      <c r="AH307" s="1"/>
      <c r="AI307" s="1"/>
      <c r="AJ307" s="1"/>
      <c r="AK307" s="1"/>
      <c r="AL307" s="1"/>
      <c r="AM307" s="1"/>
      <c r="AN307" s="1"/>
    </row>
    <row r="308" spans="1:40" ht="12" customHeight="1" x14ac:dyDescent="0.3">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c r="AF308" s="1"/>
      <c r="AG308" s="1"/>
      <c r="AH308" s="1"/>
      <c r="AI308" s="1"/>
      <c r="AJ308" s="1"/>
      <c r="AK308" s="1"/>
      <c r="AL308" s="1"/>
      <c r="AM308" s="1"/>
      <c r="AN308" s="1"/>
    </row>
    <row r="309" spans="1:40" ht="12" customHeight="1" x14ac:dyDescent="0.3">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c r="AF309" s="1"/>
      <c r="AG309" s="1"/>
      <c r="AH309" s="1"/>
      <c r="AI309" s="1"/>
      <c r="AJ309" s="1"/>
      <c r="AK309" s="1"/>
      <c r="AL309" s="1"/>
      <c r="AM309" s="1"/>
      <c r="AN309" s="1"/>
    </row>
    <row r="310" spans="1:40" ht="12" customHeight="1" x14ac:dyDescent="0.3">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c r="AE310" s="1"/>
      <c r="AF310" s="1"/>
      <c r="AG310" s="1"/>
      <c r="AH310" s="1"/>
      <c r="AI310" s="1"/>
      <c r="AJ310" s="1"/>
      <c r="AK310" s="1"/>
      <c r="AL310" s="1"/>
      <c r="AM310" s="1"/>
      <c r="AN310" s="1"/>
    </row>
    <row r="311" spans="1:40" ht="12" customHeight="1" x14ac:dyDescent="0.3">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c r="AC311" s="1"/>
      <c r="AD311" s="1"/>
      <c r="AE311" s="1"/>
      <c r="AF311" s="1"/>
      <c r="AG311" s="1"/>
      <c r="AH311" s="1"/>
      <c r="AI311" s="1"/>
      <c r="AJ311" s="1"/>
      <c r="AK311" s="1"/>
      <c r="AL311" s="1"/>
      <c r="AM311" s="1"/>
      <c r="AN311" s="1"/>
    </row>
    <row r="312" spans="1:40" ht="12" customHeight="1" x14ac:dyDescent="0.3">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c r="AC312" s="1"/>
      <c r="AD312" s="1"/>
      <c r="AE312" s="1"/>
      <c r="AF312" s="1"/>
      <c r="AG312" s="1"/>
      <c r="AH312" s="1"/>
      <c r="AI312" s="1"/>
      <c r="AJ312" s="1"/>
      <c r="AK312" s="1"/>
      <c r="AL312" s="1"/>
      <c r="AM312" s="1"/>
      <c r="AN312" s="1"/>
    </row>
    <row r="313" spans="1:40" ht="12" customHeight="1" x14ac:dyDescent="0.3">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c r="AC313" s="1"/>
      <c r="AD313" s="1"/>
      <c r="AE313" s="1"/>
      <c r="AF313" s="1"/>
      <c r="AG313" s="1"/>
      <c r="AH313" s="1"/>
      <c r="AI313" s="1"/>
      <c r="AJ313" s="1"/>
      <c r="AK313" s="1"/>
      <c r="AL313" s="1"/>
      <c r="AM313" s="1"/>
      <c r="AN313" s="1"/>
    </row>
    <row r="314" spans="1:40" ht="12" customHeight="1" x14ac:dyDescent="0.3">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c r="AE314" s="1"/>
      <c r="AF314" s="1"/>
      <c r="AG314" s="1"/>
      <c r="AH314" s="1"/>
      <c r="AI314" s="1"/>
      <c r="AJ314" s="1"/>
      <c r="AK314" s="1"/>
      <c r="AL314" s="1"/>
      <c r="AM314" s="1"/>
      <c r="AN314" s="1"/>
    </row>
    <row r="315" spans="1:40" ht="12" customHeight="1" x14ac:dyDescent="0.3">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c r="AF315" s="1"/>
      <c r="AG315" s="1"/>
      <c r="AH315" s="1"/>
      <c r="AI315" s="1"/>
      <c r="AJ315" s="1"/>
      <c r="AK315" s="1"/>
      <c r="AL315" s="1"/>
      <c r="AM315" s="1"/>
      <c r="AN315" s="1"/>
    </row>
    <row r="316" spans="1:40" ht="12" customHeight="1" x14ac:dyDescent="0.3">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c r="AF316" s="1"/>
      <c r="AG316" s="1"/>
      <c r="AH316" s="1"/>
      <c r="AI316" s="1"/>
      <c r="AJ316" s="1"/>
      <c r="AK316" s="1"/>
      <c r="AL316" s="1"/>
      <c r="AM316" s="1"/>
      <c r="AN316" s="1"/>
    </row>
    <row r="317" spans="1:40" ht="12" customHeight="1" x14ac:dyDescent="0.3">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c r="AF317" s="1"/>
      <c r="AG317" s="1"/>
      <c r="AH317" s="1"/>
      <c r="AI317" s="1"/>
      <c r="AJ317" s="1"/>
      <c r="AK317" s="1"/>
      <c r="AL317" s="1"/>
      <c r="AM317" s="1"/>
      <c r="AN317" s="1"/>
    </row>
    <row r="318" spans="1:40" ht="12" customHeight="1" x14ac:dyDescent="0.3">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c r="AC318" s="1"/>
      <c r="AD318" s="1"/>
      <c r="AE318" s="1"/>
      <c r="AF318" s="1"/>
      <c r="AG318" s="1"/>
      <c r="AH318" s="1"/>
      <c r="AI318" s="1"/>
      <c r="AJ318" s="1"/>
      <c r="AK318" s="1"/>
      <c r="AL318" s="1"/>
      <c r="AM318" s="1"/>
      <c r="AN318" s="1"/>
    </row>
    <row r="319" spans="1:40" ht="12" customHeight="1" x14ac:dyDescent="0.3">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c r="AC319" s="1"/>
      <c r="AD319" s="1"/>
      <c r="AE319" s="1"/>
      <c r="AF319" s="1"/>
      <c r="AG319" s="1"/>
      <c r="AH319" s="1"/>
      <c r="AI319" s="1"/>
      <c r="AJ319" s="1"/>
      <c r="AK319" s="1"/>
      <c r="AL319" s="1"/>
      <c r="AM319" s="1"/>
      <c r="AN319" s="1"/>
    </row>
    <row r="320" spans="1:40" ht="12" customHeight="1" x14ac:dyDescent="0.3">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c r="AE320" s="1"/>
      <c r="AF320" s="1"/>
      <c r="AG320" s="1"/>
      <c r="AH320" s="1"/>
      <c r="AI320" s="1"/>
      <c r="AJ320" s="1"/>
      <c r="AK320" s="1"/>
      <c r="AL320" s="1"/>
      <c r="AM320" s="1"/>
      <c r="AN320" s="1"/>
    </row>
    <row r="321" spans="1:40" ht="12" customHeight="1" x14ac:dyDescent="0.3">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c r="AF321" s="1"/>
      <c r="AG321" s="1"/>
      <c r="AH321" s="1"/>
      <c r="AI321" s="1"/>
      <c r="AJ321" s="1"/>
      <c r="AK321" s="1"/>
      <c r="AL321" s="1"/>
      <c r="AM321" s="1"/>
      <c r="AN321" s="1"/>
    </row>
    <row r="322" spans="1:40" ht="12" customHeight="1" x14ac:dyDescent="0.3">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c r="AE322" s="1"/>
      <c r="AF322" s="1"/>
      <c r="AG322" s="1"/>
      <c r="AH322" s="1"/>
      <c r="AI322" s="1"/>
      <c r="AJ322" s="1"/>
      <c r="AK322" s="1"/>
      <c r="AL322" s="1"/>
      <c r="AM322" s="1"/>
      <c r="AN322" s="1"/>
    </row>
    <row r="323" spans="1:40" ht="12" customHeight="1" x14ac:dyDescent="0.3">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c r="AF323" s="1"/>
      <c r="AG323" s="1"/>
      <c r="AH323" s="1"/>
      <c r="AI323" s="1"/>
      <c r="AJ323" s="1"/>
      <c r="AK323" s="1"/>
      <c r="AL323" s="1"/>
      <c r="AM323" s="1"/>
      <c r="AN323" s="1"/>
    </row>
    <row r="324" spans="1:40" ht="12" customHeight="1" x14ac:dyDescent="0.3">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c r="AG324" s="1"/>
      <c r="AH324" s="1"/>
      <c r="AI324" s="1"/>
      <c r="AJ324" s="1"/>
      <c r="AK324" s="1"/>
      <c r="AL324" s="1"/>
      <c r="AM324" s="1"/>
      <c r="AN324" s="1"/>
    </row>
    <row r="325" spans="1:40" ht="12" customHeight="1" x14ac:dyDescent="0.3">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c r="AC325" s="1"/>
      <c r="AD325" s="1"/>
      <c r="AE325" s="1"/>
      <c r="AF325" s="1"/>
      <c r="AG325" s="1"/>
      <c r="AH325" s="1"/>
      <c r="AI325" s="1"/>
      <c r="AJ325" s="1"/>
      <c r="AK325" s="1"/>
      <c r="AL325" s="1"/>
      <c r="AM325" s="1"/>
      <c r="AN325" s="1"/>
    </row>
    <row r="326" spans="1:40" ht="12" customHeight="1" x14ac:dyDescent="0.3">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c r="AC326" s="1"/>
      <c r="AD326" s="1"/>
      <c r="AE326" s="1"/>
      <c r="AF326" s="1"/>
      <c r="AG326" s="1"/>
      <c r="AH326" s="1"/>
      <c r="AI326" s="1"/>
      <c r="AJ326" s="1"/>
      <c r="AK326" s="1"/>
      <c r="AL326" s="1"/>
      <c r="AM326" s="1"/>
      <c r="AN326" s="1"/>
    </row>
    <row r="327" spans="1:40" ht="12" customHeight="1" x14ac:dyDescent="0.3">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c r="AE327" s="1"/>
      <c r="AF327" s="1"/>
      <c r="AG327" s="1"/>
      <c r="AH327" s="1"/>
      <c r="AI327" s="1"/>
      <c r="AJ327" s="1"/>
      <c r="AK327" s="1"/>
      <c r="AL327" s="1"/>
      <c r="AM327" s="1"/>
      <c r="AN327" s="1"/>
    </row>
    <row r="328" spans="1:40" ht="12" customHeight="1" x14ac:dyDescent="0.3">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c r="AC328" s="1"/>
      <c r="AD328" s="1"/>
      <c r="AE328" s="1"/>
      <c r="AF328" s="1"/>
      <c r="AG328" s="1"/>
      <c r="AH328" s="1"/>
      <c r="AI328" s="1"/>
      <c r="AJ328" s="1"/>
      <c r="AK328" s="1"/>
      <c r="AL328" s="1"/>
      <c r="AM328" s="1"/>
      <c r="AN328" s="1"/>
    </row>
    <row r="329" spans="1:40" ht="12" customHeight="1" x14ac:dyDescent="0.3">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c r="AC329" s="1"/>
      <c r="AD329" s="1"/>
      <c r="AE329" s="1"/>
      <c r="AF329" s="1"/>
      <c r="AG329" s="1"/>
      <c r="AH329" s="1"/>
      <c r="AI329" s="1"/>
      <c r="AJ329" s="1"/>
      <c r="AK329" s="1"/>
      <c r="AL329" s="1"/>
      <c r="AM329" s="1"/>
      <c r="AN329" s="1"/>
    </row>
    <row r="330" spans="1:40" ht="12" customHeight="1" x14ac:dyDescent="0.3">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c r="AC330" s="1"/>
      <c r="AD330" s="1"/>
      <c r="AE330" s="1"/>
      <c r="AF330" s="1"/>
      <c r="AG330" s="1"/>
      <c r="AH330" s="1"/>
      <c r="AI330" s="1"/>
      <c r="AJ330" s="1"/>
      <c r="AK330" s="1"/>
      <c r="AL330" s="1"/>
      <c r="AM330" s="1"/>
      <c r="AN330" s="1"/>
    </row>
    <row r="331" spans="1:40" ht="12" customHeight="1" x14ac:dyDescent="0.3">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c r="AF331" s="1"/>
      <c r="AG331" s="1"/>
      <c r="AH331" s="1"/>
      <c r="AI331" s="1"/>
      <c r="AJ331" s="1"/>
      <c r="AK331" s="1"/>
      <c r="AL331" s="1"/>
      <c r="AM331" s="1"/>
      <c r="AN331" s="1"/>
    </row>
    <row r="332" spans="1:40" ht="12" customHeight="1" x14ac:dyDescent="0.3">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c r="AF332" s="1"/>
      <c r="AG332" s="1"/>
      <c r="AH332" s="1"/>
      <c r="AI332" s="1"/>
      <c r="AJ332" s="1"/>
      <c r="AK332" s="1"/>
      <c r="AL332" s="1"/>
      <c r="AM332" s="1"/>
      <c r="AN332" s="1"/>
    </row>
    <row r="333" spans="1:40" ht="12" customHeight="1" x14ac:dyDescent="0.3">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c r="AC333" s="1"/>
      <c r="AD333" s="1"/>
      <c r="AE333" s="1"/>
      <c r="AF333" s="1"/>
      <c r="AG333" s="1"/>
      <c r="AH333" s="1"/>
      <c r="AI333" s="1"/>
      <c r="AJ333" s="1"/>
      <c r="AK333" s="1"/>
      <c r="AL333" s="1"/>
      <c r="AM333" s="1"/>
      <c r="AN333" s="1"/>
    </row>
    <row r="334" spans="1:40" ht="12" customHeight="1" x14ac:dyDescent="0.3">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c r="AE334" s="1"/>
      <c r="AF334" s="1"/>
      <c r="AG334" s="1"/>
      <c r="AH334" s="1"/>
      <c r="AI334" s="1"/>
      <c r="AJ334" s="1"/>
      <c r="AK334" s="1"/>
      <c r="AL334" s="1"/>
      <c r="AM334" s="1"/>
      <c r="AN334" s="1"/>
    </row>
    <row r="335" spans="1:40" ht="12" customHeight="1" x14ac:dyDescent="0.3">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c r="AE335" s="1"/>
      <c r="AF335" s="1"/>
      <c r="AG335" s="1"/>
      <c r="AH335" s="1"/>
      <c r="AI335" s="1"/>
      <c r="AJ335" s="1"/>
      <c r="AK335" s="1"/>
      <c r="AL335" s="1"/>
      <c r="AM335" s="1"/>
      <c r="AN335" s="1"/>
    </row>
    <row r="336" spans="1:40" ht="12" customHeight="1" x14ac:dyDescent="0.3">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c r="AD336" s="1"/>
      <c r="AE336" s="1"/>
      <c r="AF336" s="1"/>
      <c r="AG336" s="1"/>
      <c r="AH336" s="1"/>
      <c r="AI336" s="1"/>
      <c r="AJ336" s="1"/>
      <c r="AK336" s="1"/>
      <c r="AL336" s="1"/>
      <c r="AM336" s="1"/>
      <c r="AN336" s="1"/>
    </row>
    <row r="337" spans="1:40" ht="12" customHeight="1" x14ac:dyDescent="0.3">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c r="AF337" s="1"/>
      <c r="AG337" s="1"/>
      <c r="AH337" s="1"/>
      <c r="AI337" s="1"/>
      <c r="AJ337" s="1"/>
      <c r="AK337" s="1"/>
      <c r="AL337" s="1"/>
      <c r="AM337" s="1"/>
      <c r="AN337" s="1"/>
    </row>
    <row r="338" spans="1:40" ht="12" customHeight="1" x14ac:dyDescent="0.3">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c r="AF338" s="1"/>
      <c r="AG338" s="1"/>
      <c r="AH338" s="1"/>
      <c r="AI338" s="1"/>
      <c r="AJ338" s="1"/>
      <c r="AK338" s="1"/>
      <c r="AL338" s="1"/>
      <c r="AM338" s="1"/>
      <c r="AN338" s="1"/>
    </row>
    <row r="339" spans="1:40" ht="12" customHeight="1" x14ac:dyDescent="0.3">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c r="AG339" s="1"/>
      <c r="AH339" s="1"/>
      <c r="AI339" s="1"/>
      <c r="AJ339" s="1"/>
      <c r="AK339" s="1"/>
      <c r="AL339" s="1"/>
      <c r="AM339" s="1"/>
      <c r="AN339" s="1"/>
    </row>
    <row r="340" spans="1:40" ht="12" customHeight="1" x14ac:dyDescent="0.3">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c r="AC340" s="1"/>
      <c r="AD340" s="1"/>
      <c r="AE340" s="1"/>
      <c r="AF340" s="1"/>
      <c r="AG340" s="1"/>
      <c r="AH340" s="1"/>
      <c r="AI340" s="1"/>
      <c r="AJ340" s="1"/>
      <c r="AK340" s="1"/>
      <c r="AL340" s="1"/>
      <c r="AM340" s="1"/>
      <c r="AN340" s="1"/>
    </row>
    <row r="341" spans="1:40" ht="12" customHeight="1" x14ac:dyDescent="0.3">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c r="AC341" s="1"/>
      <c r="AD341" s="1"/>
      <c r="AE341" s="1"/>
      <c r="AF341" s="1"/>
      <c r="AG341" s="1"/>
      <c r="AH341" s="1"/>
      <c r="AI341" s="1"/>
      <c r="AJ341" s="1"/>
      <c r="AK341" s="1"/>
      <c r="AL341" s="1"/>
      <c r="AM341" s="1"/>
      <c r="AN341" s="1"/>
    </row>
    <row r="342" spans="1:40" ht="12" customHeight="1" x14ac:dyDescent="0.3">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c r="AC342" s="1"/>
      <c r="AD342" s="1"/>
      <c r="AE342" s="1"/>
      <c r="AF342" s="1"/>
      <c r="AG342" s="1"/>
      <c r="AH342" s="1"/>
      <c r="AI342" s="1"/>
      <c r="AJ342" s="1"/>
      <c r="AK342" s="1"/>
      <c r="AL342" s="1"/>
      <c r="AM342" s="1"/>
      <c r="AN342" s="1"/>
    </row>
    <row r="343" spans="1:40" ht="12" customHeight="1" x14ac:dyDescent="0.3">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c r="AC343" s="1"/>
      <c r="AD343" s="1"/>
      <c r="AE343" s="1"/>
      <c r="AF343" s="1"/>
      <c r="AG343" s="1"/>
      <c r="AH343" s="1"/>
      <c r="AI343" s="1"/>
      <c r="AJ343" s="1"/>
      <c r="AK343" s="1"/>
      <c r="AL343" s="1"/>
      <c r="AM343" s="1"/>
      <c r="AN343" s="1"/>
    </row>
    <row r="344" spans="1:40" ht="12" customHeight="1" x14ac:dyDescent="0.3">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c r="AC344" s="1"/>
      <c r="AD344" s="1"/>
      <c r="AE344" s="1"/>
      <c r="AF344" s="1"/>
      <c r="AG344" s="1"/>
      <c r="AH344" s="1"/>
      <c r="AI344" s="1"/>
      <c r="AJ344" s="1"/>
      <c r="AK344" s="1"/>
      <c r="AL344" s="1"/>
      <c r="AM344" s="1"/>
      <c r="AN344" s="1"/>
    </row>
    <row r="345" spans="1:40" ht="12" customHeight="1" x14ac:dyDescent="0.3">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c r="AF345" s="1"/>
      <c r="AG345" s="1"/>
      <c r="AH345" s="1"/>
      <c r="AI345" s="1"/>
      <c r="AJ345" s="1"/>
      <c r="AK345" s="1"/>
      <c r="AL345" s="1"/>
      <c r="AM345" s="1"/>
      <c r="AN345" s="1"/>
    </row>
    <row r="346" spans="1:40" ht="12" customHeight="1" x14ac:dyDescent="0.3">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c r="AC346" s="1"/>
      <c r="AD346" s="1"/>
      <c r="AE346" s="1"/>
      <c r="AF346" s="1"/>
      <c r="AG346" s="1"/>
      <c r="AH346" s="1"/>
      <c r="AI346" s="1"/>
      <c r="AJ346" s="1"/>
      <c r="AK346" s="1"/>
      <c r="AL346" s="1"/>
      <c r="AM346" s="1"/>
      <c r="AN346" s="1"/>
    </row>
    <row r="347" spans="1:40" ht="12" customHeight="1" x14ac:dyDescent="0.3">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c r="AF347" s="1"/>
      <c r="AG347" s="1"/>
      <c r="AH347" s="1"/>
      <c r="AI347" s="1"/>
      <c r="AJ347" s="1"/>
      <c r="AK347" s="1"/>
      <c r="AL347" s="1"/>
      <c r="AM347" s="1"/>
      <c r="AN347" s="1"/>
    </row>
    <row r="348" spans="1:40" ht="12" customHeight="1" x14ac:dyDescent="0.3">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c r="AF348" s="1"/>
      <c r="AG348" s="1"/>
      <c r="AH348" s="1"/>
      <c r="AI348" s="1"/>
      <c r="AJ348" s="1"/>
      <c r="AK348" s="1"/>
      <c r="AL348" s="1"/>
      <c r="AM348" s="1"/>
      <c r="AN348" s="1"/>
    </row>
    <row r="349" spans="1:40" ht="12" customHeight="1" x14ac:dyDescent="0.3">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c r="AF349" s="1"/>
      <c r="AG349" s="1"/>
      <c r="AH349" s="1"/>
      <c r="AI349" s="1"/>
      <c r="AJ349" s="1"/>
      <c r="AK349" s="1"/>
      <c r="AL349" s="1"/>
      <c r="AM349" s="1"/>
      <c r="AN349" s="1"/>
    </row>
    <row r="350" spans="1:40" ht="12" customHeight="1" x14ac:dyDescent="0.3">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c r="AF350" s="1"/>
      <c r="AG350" s="1"/>
      <c r="AH350" s="1"/>
      <c r="AI350" s="1"/>
      <c r="AJ350" s="1"/>
      <c r="AK350" s="1"/>
      <c r="AL350" s="1"/>
      <c r="AM350" s="1"/>
      <c r="AN350" s="1"/>
    </row>
    <row r="351" spans="1:40" ht="12" customHeight="1" x14ac:dyDescent="0.3">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c r="AC351" s="1"/>
      <c r="AD351" s="1"/>
      <c r="AE351" s="1"/>
      <c r="AF351" s="1"/>
      <c r="AG351" s="1"/>
      <c r="AH351" s="1"/>
      <c r="AI351" s="1"/>
      <c r="AJ351" s="1"/>
      <c r="AK351" s="1"/>
      <c r="AL351" s="1"/>
      <c r="AM351" s="1"/>
      <c r="AN351" s="1"/>
    </row>
    <row r="352" spans="1:40" ht="12" customHeight="1" x14ac:dyDescent="0.3">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c r="AC352" s="1"/>
      <c r="AD352" s="1"/>
      <c r="AE352" s="1"/>
      <c r="AF352" s="1"/>
      <c r="AG352" s="1"/>
      <c r="AH352" s="1"/>
      <c r="AI352" s="1"/>
      <c r="AJ352" s="1"/>
      <c r="AK352" s="1"/>
      <c r="AL352" s="1"/>
      <c r="AM352" s="1"/>
      <c r="AN352" s="1"/>
    </row>
    <row r="353" spans="1:40" ht="12" customHeight="1" x14ac:dyDescent="0.3">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c r="AC353" s="1"/>
      <c r="AD353" s="1"/>
      <c r="AE353" s="1"/>
      <c r="AF353" s="1"/>
      <c r="AG353" s="1"/>
      <c r="AH353" s="1"/>
      <c r="AI353" s="1"/>
      <c r="AJ353" s="1"/>
      <c r="AK353" s="1"/>
      <c r="AL353" s="1"/>
      <c r="AM353" s="1"/>
      <c r="AN353" s="1"/>
    </row>
    <row r="354" spans="1:40" ht="12" customHeight="1" x14ac:dyDescent="0.3">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c r="AC354" s="1"/>
      <c r="AD354" s="1"/>
      <c r="AE354" s="1"/>
      <c r="AF354" s="1"/>
      <c r="AG354" s="1"/>
      <c r="AH354" s="1"/>
      <c r="AI354" s="1"/>
      <c r="AJ354" s="1"/>
      <c r="AK354" s="1"/>
      <c r="AL354" s="1"/>
      <c r="AM354" s="1"/>
      <c r="AN354" s="1"/>
    </row>
    <row r="355" spans="1:40" ht="12" customHeight="1" x14ac:dyDescent="0.3">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c r="AC355" s="1"/>
      <c r="AD355" s="1"/>
      <c r="AE355" s="1"/>
      <c r="AF355" s="1"/>
      <c r="AG355" s="1"/>
      <c r="AH355" s="1"/>
      <c r="AI355" s="1"/>
      <c r="AJ355" s="1"/>
      <c r="AK355" s="1"/>
      <c r="AL355" s="1"/>
      <c r="AM355" s="1"/>
      <c r="AN355" s="1"/>
    </row>
    <row r="356" spans="1:40" ht="12" customHeight="1" x14ac:dyDescent="0.3">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c r="AC356" s="1"/>
      <c r="AD356" s="1"/>
      <c r="AE356" s="1"/>
      <c r="AF356" s="1"/>
      <c r="AG356" s="1"/>
      <c r="AH356" s="1"/>
      <c r="AI356" s="1"/>
      <c r="AJ356" s="1"/>
      <c r="AK356" s="1"/>
      <c r="AL356" s="1"/>
      <c r="AM356" s="1"/>
      <c r="AN356" s="1"/>
    </row>
    <row r="357" spans="1:40" ht="12" customHeight="1" x14ac:dyDescent="0.3">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c r="AC357" s="1"/>
      <c r="AD357" s="1"/>
      <c r="AE357" s="1"/>
      <c r="AF357" s="1"/>
      <c r="AG357" s="1"/>
      <c r="AH357" s="1"/>
      <c r="AI357" s="1"/>
      <c r="AJ357" s="1"/>
      <c r="AK357" s="1"/>
      <c r="AL357" s="1"/>
      <c r="AM357" s="1"/>
      <c r="AN357" s="1"/>
    </row>
    <row r="358" spans="1:40" ht="12" customHeight="1" x14ac:dyDescent="0.3">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c r="AC358" s="1"/>
      <c r="AD358" s="1"/>
      <c r="AE358" s="1"/>
      <c r="AF358" s="1"/>
      <c r="AG358" s="1"/>
      <c r="AH358" s="1"/>
      <c r="AI358" s="1"/>
      <c r="AJ358" s="1"/>
      <c r="AK358" s="1"/>
      <c r="AL358" s="1"/>
      <c r="AM358" s="1"/>
      <c r="AN358" s="1"/>
    </row>
    <row r="359" spans="1:40" ht="12" customHeight="1" x14ac:dyDescent="0.3">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c r="AC359" s="1"/>
      <c r="AD359" s="1"/>
      <c r="AE359" s="1"/>
      <c r="AF359" s="1"/>
      <c r="AG359" s="1"/>
      <c r="AH359" s="1"/>
      <c r="AI359" s="1"/>
      <c r="AJ359" s="1"/>
      <c r="AK359" s="1"/>
      <c r="AL359" s="1"/>
      <c r="AM359" s="1"/>
      <c r="AN359" s="1"/>
    </row>
    <row r="360" spans="1:40" ht="12" customHeight="1" x14ac:dyDescent="0.3">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c r="AC360" s="1"/>
      <c r="AD360" s="1"/>
      <c r="AE360" s="1"/>
      <c r="AF360" s="1"/>
      <c r="AG360" s="1"/>
      <c r="AH360" s="1"/>
      <c r="AI360" s="1"/>
      <c r="AJ360" s="1"/>
      <c r="AK360" s="1"/>
      <c r="AL360" s="1"/>
      <c r="AM360" s="1"/>
      <c r="AN360" s="1"/>
    </row>
    <row r="361" spans="1:40" ht="12" customHeight="1" x14ac:dyDescent="0.3">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c r="AC361" s="1"/>
      <c r="AD361" s="1"/>
      <c r="AE361" s="1"/>
      <c r="AF361" s="1"/>
      <c r="AG361" s="1"/>
      <c r="AH361" s="1"/>
      <c r="AI361" s="1"/>
      <c r="AJ361" s="1"/>
      <c r="AK361" s="1"/>
      <c r="AL361" s="1"/>
      <c r="AM361" s="1"/>
      <c r="AN361" s="1"/>
    </row>
    <row r="362" spans="1:40" ht="12" customHeight="1" x14ac:dyDescent="0.3">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c r="AC362" s="1"/>
      <c r="AD362" s="1"/>
      <c r="AE362" s="1"/>
      <c r="AF362" s="1"/>
      <c r="AG362" s="1"/>
      <c r="AH362" s="1"/>
      <c r="AI362" s="1"/>
      <c r="AJ362" s="1"/>
      <c r="AK362" s="1"/>
      <c r="AL362" s="1"/>
      <c r="AM362" s="1"/>
      <c r="AN362" s="1"/>
    </row>
    <row r="363" spans="1:40" ht="12" customHeight="1" x14ac:dyDescent="0.3">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c r="AC363" s="1"/>
      <c r="AD363" s="1"/>
      <c r="AE363" s="1"/>
      <c r="AF363" s="1"/>
      <c r="AG363" s="1"/>
      <c r="AH363" s="1"/>
      <c r="AI363" s="1"/>
      <c r="AJ363" s="1"/>
      <c r="AK363" s="1"/>
      <c r="AL363" s="1"/>
      <c r="AM363" s="1"/>
      <c r="AN363" s="1"/>
    </row>
    <row r="364" spans="1:40" ht="12" customHeight="1" x14ac:dyDescent="0.3">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c r="AC364" s="1"/>
      <c r="AD364" s="1"/>
      <c r="AE364" s="1"/>
      <c r="AF364" s="1"/>
      <c r="AG364" s="1"/>
      <c r="AH364" s="1"/>
      <c r="AI364" s="1"/>
      <c r="AJ364" s="1"/>
      <c r="AK364" s="1"/>
      <c r="AL364" s="1"/>
      <c r="AM364" s="1"/>
      <c r="AN364" s="1"/>
    </row>
    <row r="365" spans="1:40" ht="12" customHeight="1" x14ac:dyDescent="0.3">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c r="AC365" s="1"/>
      <c r="AD365" s="1"/>
      <c r="AE365" s="1"/>
      <c r="AF365" s="1"/>
      <c r="AG365" s="1"/>
      <c r="AH365" s="1"/>
      <c r="AI365" s="1"/>
      <c r="AJ365" s="1"/>
      <c r="AK365" s="1"/>
      <c r="AL365" s="1"/>
      <c r="AM365" s="1"/>
      <c r="AN365" s="1"/>
    </row>
    <row r="366" spans="1:40" ht="12" customHeight="1" x14ac:dyDescent="0.3">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c r="AC366" s="1"/>
      <c r="AD366" s="1"/>
      <c r="AE366" s="1"/>
      <c r="AF366" s="1"/>
      <c r="AG366" s="1"/>
      <c r="AH366" s="1"/>
      <c r="AI366" s="1"/>
      <c r="AJ366" s="1"/>
      <c r="AK366" s="1"/>
      <c r="AL366" s="1"/>
      <c r="AM366" s="1"/>
      <c r="AN366" s="1"/>
    </row>
    <row r="367" spans="1:40" ht="12" customHeight="1" x14ac:dyDescent="0.3">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c r="AC367" s="1"/>
      <c r="AD367" s="1"/>
      <c r="AE367" s="1"/>
      <c r="AF367" s="1"/>
      <c r="AG367" s="1"/>
      <c r="AH367" s="1"/>
      <c r="AI367" s="1"/>
      <c r="AJ367" s="1"/>
      <c r="AK367" s="1"/>
      <c r="AL367" s="1"/>
      <c r="AM367" s="1"/>
      <c r="AN367" s="1"/>
    </row>
    <row r="368" spans="1:40" ht="12" customHeight="1" x14ac:dyDescent="0.3">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c r="AC368" s="1"/>
      <c r="AD368" s="1"/>
      <c r="AE368" s="1"/>
      <c r="AF368" s="1"/>
      <c r="AG368" s="1"/>
      <c r="AH368" s="1"/>
      <c r="AI368" s="1"/>
      <c r="AJ368" s="1"/>
      <c r="AK368" s="1"/>
      <c r="AL368" s="1"/>
      <c r="AM368" s="1"/>
      <c r="AN368" s="1"/>
    </row>
    <row r="369" spans="1:40" ht="12" customHeight="1" x14ac:dyDescent="0.3">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c r="AC369" s="1"/>
      <c r="AD369" s="1"/>
      <c r="AE369" s="1"/>
      <c r="AF369" s="1"/>
      <c r="AG369" s="1"/>
      <c r="AH369" s="1"/>
      <c r="AI369" s="1"/>
      <c r="AJ369" s="1"/>
      <c r="AK369" s="1"/>
      <c r="AL369" s="1"/>
      <c r="AM369" s="1"/>
      <c r="AN369" s="1"/>
    </row>
    <row r="370" spans="1:40" ht="12" customHeight="1" x14ac:dyDescent="0.3">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c r="AC370" s="1"/>
      <c r="AD370" s="1"/>
      <c r="AE370" s="1"/>
      <c r="AF370" s="1"/>
      <c r="AG370" s="1"/>
      <c r="AH370" s="1"/>
      <c r="AI370" s="1"/>
      <c r="AJ370" s="1"/>
      <c r="AK370" s="1"/>
      <c r="AL370" s="1"/>
      <c r="AM370" s="1"/>
      <c r="AN370" s="1"/>
    </row>
    <row r="371" spans="1:40" ht="12" customHeight="1" x14ac:dyDescent="0.3">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c r="AC371" s="1"/>
      <c r="AD371" s="1"/>
      <c r="AE371" s="1"/>
      <c r="AF371" s="1"/>
      <c r="AG371" s="1"/>
      <c r="AH371" s="1"/>
      <c r="AI371" s="1"/>
      <c r="AJ371" s="1"/>
      <c r="AK371" s="1"/>
      <c r="AL371" s="1"/>
      <c r="AM371" s="1"/>
      <c r="AN371" s="1"/>
    </row>
    <row r="372" spans="1:40" ht="12" customHeight="1" x14ac:dyDescent="0.3">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c r="AC372" s="1"/>
      <c r="AD372" s="1"/>
      <c r="AE372" s="1"/>
      <c r="AF372" s="1"/>
      <c r="AG372" s="1"/>
      <c r="AH372" s="1"/>
      <c r="AI372" s="1"/>
      <c r="AJ372" s="1"/>
      <c r="AK372" s="1"/>
      <c r="AL372" s="1"/>
      <c r="AM372" s="1"/>
      <c r="AN372" s="1"/>
    </row>
    <row r="373" spans="1:40" ht="12" customHeight="1" x14ac:dyDescent="0.3">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c r="AC373" s="1"/>
      <c r="AD373" s="1"/>
      <c r="AE373" s="1"/>
      <c r="AF373" s="1"/>
      <c r="AG373" s="1"/>
      <c r="AH373" s="1"/>
      <c r="AI373" s="1"/>
      <c r="AJ373" s="1"/>
      <c r="AK373" s="1"/>
      <c r="AL373" s="1"/>
      <c r="AM373" s="1"/>
      <c r="AN373" s="1"/>
    </row>
    <row r="374" spans="1:40" ht="12" customHeight="1" x14ac:dyDescent="0.3">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c r="AC374" s="1"/>
      <c r="AD374" s="1"/>
      <c r="AE374" s="1"/>
      <c r="AF374" s="1"/>
      <c r="AG374" s="1"/>
      <c r="AH374" s="1"/>
      <c r="AI374" s="1"/>
      <c r="AJ374" s="1"/>
      <c r="AK374" s="1"/>
      <c r="AL374" s="1"/>
      <c r="AM374" s="1"/>
      <c r="AN374" s="1"/>
    </row>
    <row r="375" spans="1:40" ht="12" customHeight="1" x14ac:dyDescent="0.3">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c r="AC375" s="1"/>
      <c r="AD375" s="1"/>
      <c r="AE375" s="1"/>
      <c r="AF375" s="1"/>
      <c r="AG375" s="1"/>
      <c r="AH375" s="1"/>
      <c r="AI375" s="1"/>
      <c r="AJ375" s="1"/>
      <c r="AK375" s="1"/>
      <c r="AL375" s="1"/>
      <c r="AM375" s="1"/>
      <c r="AN375" s="1"/>
    </row>
    <row r="376" spans="1:40" ht="12" customHeight="1" x14ac:dyDescent="0.3">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c r="AC376" s="1"/>
      <c r="AD376" s="1"/>
      <c r="AE376" s="1"/>
      <c r="AF376" s="1"/>
      <c r="AG376" s="1"/>
      <c r="AH376" s="1"/>
      <c r="AI376" s="1"/>
      <c r="AJ376" s="1"/>
      <c r="AK376" s="1"/>
      <c r="AL376" s="1"/>
      <c r="AM376" s="1"/>
      <c r="AN376" s="1"/>
    </row>
    <row r="377" spans="1:40" ht="12" customHeight="1" x14ac:dyDescent="0.3">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c r="AC377" s="1"/>
      <c r="AD377" s="1"/>
      <c r="AE377" s="1"/>
      <c r="AF377" s="1"/>
      <c r="AG377" s="1"/>
      <c r="AH377" s="1"/>
      <c r="AI377" s="1"/>
      <c r="AJ377" s="1"/>
      <c r="AK377" s="1"/>
      <c r="AL377" s="1"/>
      <c r="AM377" s="1"/>
      <c r="AN377" s="1"/>
    </row>
    <row r="378" spans="1:40" ht="12" customHeight="1" x14ac:dyDescent="0.3">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c r="AC378" s="1"/>
      <c r="AD378" s="1"/>
      <c r="AE378" s="1"/>
      <c r="AF378" s="1"/>
      <c r="AG378" s="1"/>
      <c r="AH378" s="1"/>
      <c r="AI378" s="1"/>
      <c r="AJ378" s="1"/>
      <c r="AK378" s="1"/>
      <c r="AL378" s="1"/>
      <c r="AM378" s="1"/>
      <c r="AN378" s="1"/>
    </row>
    <row r="379" spans="1:40" ht="12" customHeight="1" x14ac:dyDescent="0.3">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c r="AC379" s="1"/>
      <c r="AD379" s="1"/>
      <c r="AE379" s="1"/>
      <c r="AF379" s="1"/>
      <c r="AG379" s="1"/>
      <c r="AH379" s="1"/>
      <c r="AI379" s="1"/>
      <c r="AJ379" s="1"/>
      <c r="AK379" s="1"/>
      <c r="AL379" s="1"/>
      <c r="AM379" s="1"/>
      <c r="AN379" s="1"/>
    </row>
    <row r="380" spans="1:40" ht="12" customHeight="1" x14ac:dyDescent="0.3">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c r="AC380" s="1"/>
      <c r="AD380" s="1"/>
      <c r="AE380" s="1"/>
      <c r="AF380" s="1"/>
      <c r="AG380" s="1"/>
      <c r="AH380" s="1"/>
      <c r="AI380" s="1"/>
      <c r="AJ380" s="1"/>
      <c r="AK380" s="1"/>
      <c r="AL380" s="1"/>
      <c r="AM380" s="1"/>
      <c r="AN380" s="1"/>
    </row>
    <row r="381" spans="1:40" ht="12" customHeight="1" x14ac:dyDescent="0.3">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c r="AC381" s="1"/>
      <c r="AD381" s="1"/>
      <c r="AE381" s="1"/>
      <c r="AF381" s="1"/>
      <c r="AG381" s="1"/>
      <c r="AH381" s="1"/>
      <c r="AI381" s="1"/>
      <c r="AJ381" s="1"/>
      <c r="AK381" s="1"/>
      <c r="AL381" s="1"/>
      <c r="AM381" s="1"/>
      <c r="AN381" s="1"/>
    </row>
    <row r="382" spans="1:40" ht="12" customHeight="1" x14ac:dyDescent="0.3">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c r="AC382" s="1"/>
      <c r="AD382" s="1"/>
      <c r="AE382" s="1"/>
      <c r="AF382" s="1"/>
      <c r="AG382" s="1"/>
      <c r="AH382" s="1"/>
      <c r="AI382" s="1"/>
      <c r="AJ382" s="1"/>
      <c r="AK382" s="1"/>
      <c r="AL382" s="1"/>
      <c r="AM382" s="1"/>
      <c r="AN382" s="1"/>
    </row>
    <row r="383" spans="1:40" ht="12" customHeight="1" x14ac:dyDescent="0.3">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c r="AC383" s="1"/>
      <c r="AD383" s="1"/>
      <c r="AE383" s="1"/>
      <c r="AF383" s="1"/>
      <c r="AG383" s="1"/>
      <c r="AH383" s="1"/>
      <c r="AI383" s="1"/>
      <c r="AJ383" s="1"/>
      <c r="AK383" s="1"/>
      <c r="AL383" s="1"/>
      <c r="AM383" s="1"/>
      <c r="AN383" s="1"/>
    </row>
    <row r="384" spans="1:40" ht="12" customHeight="1" x14ac:dyDescent="0.3">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c r="AC384" s="1"/>
      <c r="AD384" s="1"/>
      <c r="AE384" s="1"/>
      <c r="AF384" s="1"/>
      <c r="AG384" s="1"/>
      <c r="AH384" s="1"/>
      <c r="AI384" s="1"/>
      <c r="AJ384" s="1"/>
      <c r="AK384" s="1"/>
      <c r="AL384" s="1"/>
      <c r="AM384" s="1"/>
      <c r="AN384" s="1"/>
    </row>
    <row r="385" spans="1:40" ht="12" customHeight="1" x14ac:dyDescent="0.3">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c r="AC385" s="1"/>
      <c r="AD385" s="1"/>
      <c r="AE385" s="1"/>
      <c r="AF385" s="1"/>
      <c r="AG385" s="1"/>
      <c r="AH385" s="1"/>
      <c r="AI385" s="1"/>
      <c r="AJ385" s="1"/>
      <c r="AK385" s="1"/>
      <c r="AL385" s="1"/>
      <c r="AM385" s="1"/>
      <c r="AN385" s="1"/>
    </row>
    <row r="386" spans="1:40" ht="12" customHeight="1" x14ac:dyDescent="0.3">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c r="AC386" s="1"/>
      <c r="AD386" s="1"/>
      <c r="AE386" s="1"/>
      <c r="AF386" s="1"/>
      <c r="AG386" s="1"/>
      <c r="AH386" s="1"/>
      <c r="AI386" s="1"/>
      <c r="AJ386" s="1"/>
      <c r="AK386" s="1"/>
      <c r="AL386" s="1"/>
      <c r="AM386" s="1"/>
      <c r="AN386" s="1"/>
    </row>
    <row r="387" spans="1:40" ht="12" customHeight="1" x14ac:dyDescent="0.3">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c r="AC387" s="1"/>
      <c r="AD387" s="1"/>
      <c r="AE387" s="1"/>
      <c r="AF387" s="1"/>
      <c r="AG387" s="1"/>
      <c r="AH387" s="1"/>
      <c r="AI387" s="1"/>
      <c r="AJ387" s="1"/>
      <c r="AK387" s="1"/>
      <c r="AL387" s="1"/>
      <c r="AM387" s="1"/>
      <c r="AN387" s="1"/>
    </row>
    <row r="388" spans="1:40" ht="12" customHeight="1" x14ac:dyDescent="0.3">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c r="AC388" s="1"/>
      <c r="AD388" s="1"/>
      <c r="AE388" s="1"/>
      <c r="AF388" s="1"/>
      <c r="AG388" s="1"/>
      <c r="AH388" s="1"/>
      <c r="AI388" s="1"/>
      <c r="AJ388" s="1"/>
      <c r="AK388" s="1"/>
      <c r="AL388" s="1"/>
      <c r="AM388" s="1"/>
      <c r="AN388" s="1"/>
    </row>
    <row r="389" spans="1:40" ht="12" customHeight="1" x14ac:dyDescent="0.3">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c r="AC389" s="1"/>
      <c r="AD389" s="1"/>
      <c r="AE389" s="1"/>
      <c r="AF389" s="1"/>
      <c r="AG389" s="1"/>
      <c r="AH389" s="1"/>
      <c r="AI389" s="1"/>
      <c r="AJ389" s="1"/>
      <c r="AK389" s="1"/>
      <c r="AL389" s="1"/>
      <c r="AM389" s="1"/>
      <c r="AN389" s="1"/>
    </row>
    <row r="390" spans="1:40" ht="12" customHeight="1" x14ac:dyDescent="0.3">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c r="AC390" s="1"/>
      <c r="AD390" s="1"/>
      <c r="AE390" s="1"/>
      <c r="AF390" s="1"/>
      <c r="AG390" s="1"/>
      <c r="AH390" s="1"/>
      <c r="AI390" s="1"/>
      <c r="AJ390" s="1"/>
      <c r="AK390" s="1"/>
      <c r="AL390" s="1"/>
      <c r="AM390" s="1"/>
      <c r="AN390" s="1"/>
    </row>
    <row r="391" spans="1:40" ht="12" customHeight="1" x14ac:dyDescent="0.3">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c r="AC391" s="1"/>
      <c r="AD391" s="1"/>
      <c r="AE391" s="1"/>
      <c r="AF391" s="1"/>
      <c r="AG391" s="1"/>
      <c r="AH391" s="1"/>
      <c r="AI391" s="1"/>
      <c r="AJ391" s="1"/>
      <c r="AK391" s="1"/>
      <c r="AL391" s="1"/>
      <c r="AM391" s="1"/>
      <c r="AN391" s="1"/>
    </row>
    <row r="392" spans="1:40" ht="12" customHeight="1" x14ac:dyDescent="0.3">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c r="AC392" s="1"/>
      <c r="AD392" s="1"/>
      <c r="AE392" s="1"/>
      <c r="AF392" s="1"/>
      <c r="AG392" s="1"/>
      <c r="AH392" s="1"/>
      <c r="AI392" s="1"/>
      <c r="AJ392" s="1"/>
      <c r="AK392" s="1"/>
      <c r="AL392" s="1"/>
      <c r="AM392" s="1"/>
      <c r="AN392" s="1"/>
    </row>
    <row r="393" spans="1:40" ht="12" customHeight="1" x14ac:dyDescent="0.3">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c r="AC393" s="1"/>
      <c r="AD393" s="1"/>
      <c r="AE393" s="1"/>
      <c r="AF393" s="1"/>
      <c r="AG393" s="1"/>
      <c r="AH393" s="1"/>
      <c r="AI393" s="1"/>
      <c r="AJ393" s="1"/>
      <c r="AK393" s="1"/>
      <c r="AL393" s="1"/>
      <c r="AM393" s="1"/>
      <c r="AN393" s="1"/>
    </row>
    <row r="394" spans="1:40" ht="12" customHeight="1" x14ac:dyDescent="0.3">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c r="AC394" s="1"/>
      <c r="AD394" s="1"/>
      <c r="AE394" s="1"/>
      <c r="AF394" s="1"/>
      <c r="AG394" s="1"/>
      <c r="AH394" s="1"/>
      <c r="AI394" s="1"/>
      <c r="AJ394" s="1"/>
      <c r="AK394" s="1"/>
      <c r="AL394" s="1"/>
      <c r="AM394" s="1"/>
      <c r="AN394" s="1"/>
    </row>
    <row r="395" spans="1:40" ht="12" customHeight="1" x14ac:dyDescent="0.3">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c r="AC395" s="1"/>
      <c r="AD395" s="1"/>
      <c r="AE395" s="1"/>
      <c r="AF395" s="1"/>
      <c r="AG395" s="1"/>
      <c r="AH395" s="1"/>
      <c r="AI395" s="1"/>
      <c r="AJ395" s="1"/>
      <c r="AK395" s="1"/>
      <c r="AL395" s="1"/>
      <c r="AM395" s="1"/>
      <c r="AN395" s="1"/>
    </row>
    <row r="396" spans="1:40" ht="12" customHeight="1" x14ac:dyDescent="0.3">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c r="AC396" s="1"/>
      <c r="AD396" s="1"/>
      <c r="AE396" s="1"/>
      <c r="AF396" s="1"/>
      <c r="AG396" s="1"/>
      <c r="AH396" s="1"/>
      <c r="AI396" s="1"/>
      <c r="AJ396" s="1"/>
      <c r="AK396" s="1"/>
      <c r="AL396" s="1"/>
      <c r="AM396" s="1"/>
      <c r="AN396" s="1"/>
    </row>
    <row r="397" spans="1:40" ht="12" customHeight="1" x14ac:dyDescent="0.3">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c r="AC397" s="1"/>
      <c r="AD397" s="1"/>
      <c r="AE397" s="1"/>
      <c r="AF397" s="1"/>
      <c r="AG397" s="1"/>
      <c r="AH397" s="1"/>
      <c r="AI397" s="1"/>
      <c r="AJ397" s="1"/>
      <c r="AK397" s="1"/>
      <c r="AL397" s="1"/>
      <c r="AM397" s="1"/>
      <c r="AN397" s="1"/>
    </row>
    <row r="398" spans="1:40" ht="12" customHeight="1" x14ac:dyDescent="0.3">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c r="AC398" s="1"/>
      <c r="AD398" s="1"/>
      <c r="AE398" s="1"/>
      <c r="AF398" s="1"/>
      <c r="AG398" s="1"/>
      <c r="AH398" s="1"/>
      <c r="AI398" s="1"/>
      <c r="AJ398" s="1"/>
      <c r="AK398" s="1"/>
      <c r="AL398" s="1"/>
      <c r="AM398" s="1"/>
      <c r="AN398" s="1"/>
    </row>
    <row r="399" spans="1:40" ht="12" customHeight="1" x14ac:dyDescent="0.3">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c r="AC399" s="1"/>
      <c r="AD399" s="1"/>
      <c r="AE399" s="1"/>
      <c r="AF399" s="1"/>
      <c r="AG399" s="1"/>
      <c r="AH399" s="1"/>
      <c r="AI399" s="1"/>
      <c r="AJ399" s="1"/>
      <c r="AK399" s="1"/>
      <c r="AL399" s="1"/>
      <c r="AM399" s="1"/>
      <c r="AN399" s="1"/>
    </row>
    <row r="400" spans="1:40" ht="12" customHeight="1" x14ac:dyDescent="0.3">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c r="AC400" s="1"/>
      <c r="AD400" s="1"/>
      <c r="AE400" s="1"/>
      <c r="AF400" s="1"/>
      <c r="AG400" s="1"/>
      <c r="AH400" s="1"/>
      <c r="AI400" s="1"/>
      <c r="AJ400" s="1"/>
      <c r="AK400" s="1"/>
      <c r="AL400" s="1"/>
      <c r="AM400" s="1"/>
      <c r="AN400" s="1"/>
    </row>
    <row r="401" spans="1:40" ht="12" customHeight="1" x14ac:dyDescent="0.3">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c r="AC401" s="1"/>
      <c r="AD401" s="1"/>
      <c r="AE401" s="1"/>
      <c r="AF401" s="1"/>
      <c r="AG401" s="1"/>
      <c r="AH401" s="1"/>
      <c r="AI401" s="1"/>
      <c r="AJ401" s="1"/>
      <c r="AK401" s="1"/>
      <c r="AL401" s="1"/>
      <c r="AM401" s="1"/>
      <c r="AN401" s="1"/>
    </row>
    <row r="402" spans="1:40" ht="12" customHeight="1" x14ac:dyDescent="0.3">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c r="AC402" s="1"/>
      <c r="AD402" s="1"/>
      <c r="AE402" s="1"/>
      <c r="AF402" s="1"/>
      <c r="AG402" s="1"/>
      <c r="AH402" s="1"/>
      <c r="AI402" s="1"/>
      <c r="AJ402" s="1"/>
      <c r="AK402" s="1"/>
      <c r="AL402" s="1"/>
      <c r="AM402" s="1"/>
      <c r="AN402" s="1"/>
    </row>
    <row r="403" spans="1:40" ht="12" customHeight="1" x14ac:dyDescent="0.3">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c r="AC403" s="1"/>
      <c r="AD403" s="1"/>
      <c r="AE403" s="1"/>
      <c r="AF403" s="1"/>
      <c r="AG403" s="1"/>
      <c r="AH403" s="1"/>
      <c r="AI403" s="1"/>
      <c r="AJ403" s="1"/>
      <c r="AK403" s="1"/>
      <c r="AL403" s="1"/>
      <c r="AM403" s="1"/>
      <c r="AN403" s="1"/>
    </row>
    <row r="404" spans="1:40" ht="12" customHeight="1" x14ac:dyDescent="0.3">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c r="AC404" s="1"/>
      <c r="AD404" s="1"/>
      <c r="AE404" s="1"/>
      <c r="AF404" s="1"/>
      <c r="AG404" s="1"/>
      <c r="AH404" s="1"/>
      <c r="AI404" s="1"/>
      <c r="AJ404" s="1"/>
      <c r="AK404" s="1"/>
      <c r="AL404" s="1"/>
      <c r="AM404" s="1"/>
      <c r="AN404" s="1"/>
    </row>
    <row r="405" spans="1:40" ht="12" customHeight="1" x14ac:dyDescent="0.3">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c r="AC405" s="1"/>
      <c r="AD405" s="1"/>
      <c r="AE405" s="1"/>
      <c r="AF405" s="1"/>
      <c r="AG405" s="1"/>
      <c r="AH405" s="1"/>
      <c r="AI405" s="1"/>
      <c r="AJ405" s="1"/>
      <c r="AK405" s="1"/>
      <c r="AL405" s="1"/>
      <c r="AM405" s="1"/>
      <c r="AN405" s="1"/>
    </row>
    <row r="406" spans="1:40" ht="12" customHeight="1" x14ac:dyDescent="0.3">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c r="AC406" s="1"/>
      <c r="AD406" s="1"/>
      <c r="AE406" s="1"/>
      <c r="AF406" s="1"/>
      <c r="AG406" s="1"/>
      <c r="AH406" s="1"/>
      <c r="AI406" s="1"/>
      <c r="AJ406" s="1"/>
      <c r="AK406" s="1"/>
      <c r="AL406" s="1"/>
      <c r="AM406" s="1"/>
      <c r="AN406" s="1"/>
    </row>
    <row r="407" spans="1:40" ht="12" customHeight="1" x14ac:dyDescent="0.3">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c r="AC407" s="1"/>
      <c r="AD407" s="1"/>
      <c r="AE407" s="1"/>
      <c r="AF407" s="1"/>
      <c r="AG407" s="1"/>
      <c r="AH407" s="1"/>
      <c r="AI407" s="1"/>
      <c r="AJ407" s="1"/>
      <c r="AK407" s="1"/>
      <c r="AL407" s="1"/>
      <c r="AM407" s="1"/>
      <c r="AN407" s="1"/>
    </row>
    <row r="408" spans="1:40" ht="12" customHeight="1" x14ac:dyDescent="0.3">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c r="AC408" s="1"/>
      <c r="AD408" s="1"/>
      <c r="AE408" s="1"/>
      <c r="AF408" s="1"/>
      <c r="AG408" s="1"/>
      <c r="AH408" s="1"/>
      <c r="AI408" s="1"/>
      <c r="AJ408" s="1"/>
      <c r="AK408" s="1"/>
      <c r="AL408" s="1"/>
      <c r="AM408" s="1"/>
      <c r="AN408" s="1"/>
    </row>
    <row r="409" spans="1:40" ht="12" customHeight="1" x14ac:dyDescent="0.3">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c r="AC409" s="1"/>
      <c r="AD409" s="1"/>
      <c r="AE409" s="1"/>
      <c r="AF409" s="1"/>
      <c r="AG409" s="1"/>
      <c r="AH409" s="1"/>
      <c r="AI409" s="1"/>
      <c r="AJ409" s="1"/>
      <c r="AK409" s="1"/>
      <c r="AL409" s="1"/>
      <c r="AM409" s="1"/>
      <c r="AN409" s="1"/>
    </row>
    <row r="410" spans="1:40" ht="12" customHeight="1" x14ac:dyDescent="0.3">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c r="AC410" s="1"/>
      <c r="AD410" s="1"/>
      <c r="AE410" s="1"/>
      <c r="AF410" s="1"/>
      <c r="AG410" s="1"/>
      <c r="AH410" s="1"/>
      <c r="AI410" s="1"/>
      <c r="AJ410" s="1"/>
      <c r="AK410" s="1"/>
      <c r="AL410" s="1"/>
      <c r="AM410" s="1"/>
      <c r="AN410" s="1"/>
    </row>
    <row r="411" spans="1:40" ht="12" customHeight="1" x14ac:dyDescent="0.3">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c r="AC411" s="1"/>
      <c r="AD411" s="1"/>
      <c r="AE411" s="1"/>
      <c r="AF411" s="1"/>
      <c r="AG411" s="1"/>
      <c r="AH411" s="1"/>
      <c r="AI411" s="1"/>
      <c r="AJ411" s="1"/>
      <c r="AK411" s="1"/>
      <c r="AL411" s="1"/>
      <c r="AM411" s="1"/>
      <c r="AN411" s="1"/>
    </row>
    <row r="412" spans="1:40" ht="12" customHeight="1" x14ac:dyDescent="0.3">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c r="AC412" s="1"/>
      <c r="AD412" s="1"/>
      <c r="AE412" s="1"/>
      <c r="AF412" s="1"/>
      <c r="AG412" s="1"/>
      <c r="AH412" s="1"/>
      <c r="AI412" s="1"/>
      <c r="AJ412" s="1"/>
      <c r="AK412" s="1"/>
      <c r="AL412" s="1"/>
      <c r="AM412" s="1"/>
      <c r="AN412" s="1"/>
    </row>
    <row r="413" spans="1:40" ht="12" customHeight="1" x14ac:dyDescent="0.3">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c r="AC413" s="1"/>
      <c r="AD413" s="1"/>
      <c r="AE413" s="1"/>
      <c r="AF413" s="1"/>
      <c r="AG413" s="1"/>
      <c r="AH413" s="1"/>
      <c r="AI413" s="1"/>
      <c r="AJ413" s="1"/>
      <c r="AK413" s="1"/>
      <c r="AL413" s="1"/>
      <c r="AM413" s="1"/>
      <c r="AN413" s="1"/>
    </row>
    <row r="414" spans="1:40" ht="12" customHeight="1" x14ac:dyDescent="0.3">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c r="AC414" s="1"/>
      <c r="AD414" s="1"/>
      <c r="AE414" s="1"/>
      <c r="AF414" s="1"/>
      <c r="AG414" s="1"/>
      <c r="AH414" s="1"/>
      <c r="AI414" s="1"/>
      <c r="AJ414" s="1"/>
      <c r="AK414" s="1"/>
      <c r="AL414" s="1"/>
      <c r="AM414" s="1"/>
      <c r="AN414" s="1"/>
    </row>
    <row r="415" spans="1:40" ht="12" customHeight="1" x14ac:dyDescent="0.3">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c r="AC415" s="1"/>
      <c r="AD415" s="1"/>
      <c r="AE415" s="1"/>
      <c r="AF415" s="1"/>
      <c r="AG415" s="1"/>
      <c r="AH415" s="1"/>
      <c r="AI415" s="1"/>
      <c r="AJ415" s="1"/>
      <c r="AK415" s="1"/>
      <c r="AL415" s="1"/>
      <c r="AM415" s="1"/>
      <c r="AN415" s="1"/>
    </row>
    <row r="416" spans="1:40" ht="12" customHeight="1" x14ac:dyDescent="0.3">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c r="AC416" s="1"/>
      <c r="AD416" s="1"/>
      <c r="AE416" s="1"/>
      <c r="AF416" s="1"/>
      <c r="AG416" s="1"/>
      <c r="AH416" s="1"/>
      <c r="AI416" s="1"/>
      <c r="AJ416" s="1"/>
      <c r="AK416" s="1"/>
      <c r="AL416" s="1"/>
      <c r="AM416" s="1"/>
      <c r="AN416" s="1"/>
    </row>
    <row r="417" spans="1:40" ht="12" customHeight="1" x14ac:dyDescent="0.3">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c r="AC417" s="1"/>
      <c r="AD417" s="1"/>
      <c r="AE417" s="1"/>
      <c r="AF417" s="1"/>
      <c r="AG417" s="1"/>
      <c r="AH417" s="1"/>
      <c r="AI417" s="1"/>
      <c r="AJ417" s="1"/>
      <c r="AK417" s="1"/>
      <c r="AL417" s="1"/>
      <c r="AM417" s="1"/>
      <c r="AN417" s="1"/>
    </row>
    <row r="418" spans="1:40" ht="12" customHeight="1" x14ac:dyDescent="0.3">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c r="AC418" s="1"/>
      <c r="AD418" s="1"/>
      <c r="AE418" s="1"/>
      <c r="AF418" s="1"/>
      <c r="AG418" s="1"/>
      <c r="AH418" s="1"/>
      <c r="AI418" s="1"/>
      <c r="AJ418" s="1"/>
      <c r="AK418" s="1"/>
      <c r="AL418" s="1"/>
      <c r="AM418" s="1"/>
      <c r="AN418" s="1"/>
    </row>
    <row r="419" spans="1:40" ht="12" customHeight="1" x14ac:dyDescent="0.3">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c r="AC419" s="1"/>
      <c r="AD419" s="1"/>
      <c r="AE419" s="1"/>
      <c r="AF419" s="1"/>
      <c r="AG419" s="1"/>
      <c r="AH419" s="1"/>
      <c r="AI419" s="1"/>
      <c r="AJ419" s="1"/>
      <c r="AK419" s="1"/>
      <c r="AL419" s="1"/>
      <c r="AM419" s="1"/>
      <c r="AN419" s="1"/>
    </row>
    <row r="420" spans="1:40" ht="12" customHeight="1" x14ac:dyDescent="0.3">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c r="AC420" s="1"/>
      <c r="AD420" s="1"/>
      <c r="AE420" s="1"/>
      <c r="AF420" s="1"/>
      <c r="AG420" s="1"/>
      <c r="AH420" s="1"/>
      <c r="AI420" s="1"/>
      <c r="AJ420" s="1"/>
      <c r="AK420" s="1"/>
      <c r="AL420" s="1"/>
      <c r="AM420" s="1"/>
      <c r="AN420" s="1"/>
    </row>
    <row r="421" spans="1:40" ht="12" customHeight="1" x14ac:dyDescent="0.3">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c r="AC421" s="1"/>
      <c r="AD421" s="1"/>
      <c r="AE421" s="1"/>
      <c r="AF421" s="1"/>
      <c r="AG421" s="1"/>
      <c r="AH421" s="1"/>
      <c r="AI421" s="1"/>
      <c r="AJ421" s="1"/>
      <c r="AK421" s="1"/>
      <c r="AL421" s="1"/>
      <c r="AM421" s="1"/>
      <c r="AN421" s="1"/>
    </row>
    <row r="422" spans="1:40" ht="12" customHeight="1" x14ac:dyDescent="0.3">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c r="AC422" s="1"/>
      <c r="AD422" s="1"/>
      <c r="AE422" s="1"/>
      <c r="AF422" s="1"/>
      <c r="AG422" s="1"/>
      <c r="AH422" s="1"/>
      <c r="AI422" s="1"/>
      <c r="AJ422" s="1"/>
      <c r="AK422" s="1"/>
      <c r="AL422" s="1"/>
      <c r="AM422" s="1"/>
      <c r="AN422" s="1"/>
    </row>
    <row r="423" spans="1:40" ht="12" customHeight="1" x14ac:dyDescent="0.3">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c r="AC423" s="1"/>
      <c r="AD423" s="1"/>
      <c r="AE423" s="1"/>
      <c r="AF423" s="1"/>
      <c r="AG423" s="1"/>
      <c r="AH423" s="1"/>
      <c r="AI423" s="1"/>
      <c r="AJ423" s="1"/>
      <c r="AK423" s="1"/>
      <c r="AL423" s="1"/>
      <c r="AM423" s="1"/>
      <c r="AN423" s="1"/>
    </row>
    <row r="424" spans="1:40" ht="12" customHeight="1" x14ac:dyDescent="0.3">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c r="AC424" s="1"/>
      <c r="AD424" s="1"/>
      <c r="AE424" s="1"/>
      <c r="AF424" s="1"/>
      <c r="AG424" s="1"/>
      <c r="AH424" s="1"/>
      <c r="AI424" s="1"/>
      <c r="AJ424" s="1"/>
      <c r="AK424" s="1"/>
      <c r="AL424" s="1"/>
      <c r="AM424" s="1"/>
      <c r="AN424" s="1"/>
    </row>
    <row r="425" spans="1:40" ht="12" customHeight="1" x14ac:dyDescent="0.3">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c r="AC425" s="1"/>
      <c r="AD425" s="1"/>
      <c r="AE425" s="1"/>
      <c r="AF425" s="1"/>
      <c r="AG425" s="1"/>
      <c r="AH425" s="1"/>
      <c r="AI425" s="1"/>
      <c r="AJ425" s="1"/>
      <c r="AK425" s="1"/>
      <c r="AL425" s="1"/>
      <c r="AM425" s="1"/>
      <c r="AN425" s="1"/>
    </row>
    <row r="426" spans="1:40" ht="12" customHeight="1" x14ac:dyDescent="0.3">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c r="AC426" s="1"/>
      <c r="AD426" s="1"/>
      <c r="AE426" s="1"/>
      <c r="AF426" s="1"/>
      <c r="AG426" s="1"/>
      <c r="AH426" s="1"/>
      <c r="AI426" s="1"/>
      <c r="AJ426" s="1"/>
      <c r="AK426" s="1"/>
      <c r="AL426" s="1"/>
      <c r="AM426" s="1"/>
      <c r="AN426" s="1"/>
    </row>
    <row r="427" spans="1:40" ht="12" customHeight="1" x14ac:dyDescent="0.3">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c r="AC427" s="1"/>
      <c r="AD427" s="1"/>
      <c r="AE427" s="1"/>
      <c r="AF427" s="1"/>
      <c r="AG427" s="1"/>
      <c r="AH427" s="1"/>
      <c r="AI427" s="1"/>
      <c r="AJ427" s="1"/>
      <c r="AK427" s="1"/>
      <c r="AL427" s="1"/>
      <c r="AM427" s="1"/>
      <c r="AN427" s="1"/>
    </row>
    <row r="428" spans="1:40" ht="12" customHeight="1" x14ac:dyDescent="0.3">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c r="AC428" s="1"/>
      <c r="AD428" s="1"/>
      <c r="AE428" s="1"/>
      <c r="AF428" s="1"/>
      <c r="AG428" s="1"/>
      <c r="AH428" s="1"/>
      <c r="AI428" s="1"/>
      <c r="AJ428" s="1"/>
      <c r="AK428" s="1"/>
      <c r="AL428" s="1"/>
      <c r="AM428" s="1"/>
      <c r="AN428" s="1"/>
    </row>
    <row r="429" spans="1:40" ht="12" customHeight="1" x14ac:dyDescent="0.3">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c r="AC429" s="1"/>
      <c r="AD429" s="1"/>
      <c r="AE429" s="1"/>
      <c r="AF429" s="1"/>
      <c r="AG429" s="1"/>
      <c r="AH429" s="1"/>
      <c r="AI429" s="1"/>
      <c r="AJ429" s="1"/>
      <c r="AK429" s="1"/>
      <c r="AL429" s="1"/>
      <c r="AM429" s="1"/>
      <c r="AN429" s="1"/>
    </row>
    <row r="430" spans="1:40" ht="12" customHeight="1" x14ac:dyDescent="0.3">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c r="AC430" s="1"/>
      <c r="AD430" s="1"/>
      <c r="AE430" s="1"/>
      <c r="AF430" s="1"/>
      <c r="AG430" s="1"/>
      <c r="AH430" s="1"/>
      <c r="AI430" s="1"/>
      <c r="AJ430" s="1"/>
      <c r="AK430" s="1"/>
      <c r="AL430" s="1"/>
      <c r="AM430" s="1"/>
      <c r="AN430" s="1"/>
    </row>
    <row r="431" spans="1:40" ht="12" customHeight="1" x14ac:dyDescent="0.3">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c r="AC431" s="1"/>
      <c r="AD431" s="1"/>
      <c r="AE431" s="1"/>
      <c r="AF431" s="1"/>
      <c r="AG431" s="1"/>
      <c r="AH431" s="1"/>
      <c r="AI431" s="1"/>
      <c r="AJ431" s="1"/>
      <c r="AK431" s="1"/>
      <c r="AL431" s="1"/>
      <c r="AM431" s="1"/>
      <c r="AN431" s="1"/>
    </row>
    <row r="432" spans="1:40" ht="12" customHeight="1" x14ac:dyDescent="0.3">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c r="AC432" s="1"/>
      <c r="AD432" s="1"/>
      <c r="AE432" s="1"/>
      <c r="AF432" s="1"/>
      <c r="AG432" s="1"/>
      <c r="AH432" s="1"/>
      <c r="AI432" s="1"/>
      <c r="AJ432" s="1"/>
      <c r="AK432" s="1"/>
      <c r="AL432" s="1"/>
      <c r="AM432" s="1"/>
      <c r="AN432" s="1"/>
    </row>
    <row r="433" spans="1:40" ht="12" customHeight="1" x14ac:dyDescent="0.3">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c r="AC433" s="1"/>
      <c r="AD433" s="1"/>
      <c r="AE433" s="1"/>
      <c r="AF433" s="1"/>
      <c r="AG433" s="1"/>
      <c r="AH433" s="1"/>
      <c r="AI433" s="1"/>
      <c r="AJ433" s="1"/>
      <c r="AK433" s="1"/>
      <c r="AL433" s="1"/>
      <c r="AM433" s="1"/>
      <c r="AN433" s="1"/>
    </row>
    <row r="434" spans="1:40" ht="12" customHeight="1" x14ac:dyDescent="0.3">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c r="AC434" s="1"/>
      <c r="AD434" s="1"/>
      <c r="AE434" s="1"/>
      <c r="AF434" s="1"/>
      <c r="AG434" s="1"/>
      <c r="AH434" s="1"/>
      <c r="AI434" s="1"/>
      <c r="AJ434" s="1"/>
      <c r="AK434" s="1"/>
      <c r="AL434" s="1"/>
      <c r="AM434" s="1"/>
      <c r="AN434" s="1"/>
    </row>
    <row r="435" spans="1:40" ht="12" customHeight="1" x14ac:dyDescent="0.3">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c r="AC435" s="1"/>
      <c r="AD435" s="1"/>
      <c r="AE435" s="1"/>
      <c r="AF435" s="1"/>
      <c r="AG435" s="1"/>
      <c r="AH435" s="1"/>
      <c r="AI435" s="1"/>
      <c r="AJ435" s="1"/>
      <c r="AK435" s="1"/>
      <c r="AL435" s="1"/>
      <c r="AM435" s="1"/>
      <c r="AN435" s="1"/>
    </row>
    <row r="436" spans="1:40" ht="12" customHeight="1" x14ac:dyDescent="0.3">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c r="AC436" s="1"/>
      <c r="AD436" s="1"/>
      <c r="AE436" s="1"/>
      <c r="AF436" s="1"/>
      <c r="AG436" s="1"/>
      <c r="AH436" s="1"/>
      <c r="AI436" s="1"/>
      <c r="AJ436" s="1"/>
      <c r="AK436" s="1"/>
      <c r="AL436" s="1"/>
      <c r="AM436" s="1"/>
      <c r="AN436" s="1"/>
    </row>
    <row r="437" spans="1:40" ht="12" customHeight="1" x14ac:dyDescent="0.3">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c r="AC437" s="1"/>
      <c r="AD437" s="1"/>
      <c r="AE437" s="1"/>
      <c r="AF437" s="1"/>
      <c r="AG437" s="1"/>
      <c r="AH437" s="1"/>
      <c r="AI437" s="1"/>
      <c r="AJ437" s="1"/>
      <c r="AK437" s="1"/>
      <c r="AL437" s="1"/>
      <c r="AM437" s="1"/>
      <c r="AN437" s="1"/>
    </row>
    <row r="438" spans="1:40" ht="12" customHeight="1" x14ac:dyDescent="0.3">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c r="AC438" s="1"/>
      <c r="AD438" s="1"/>
      <c r="AE438" s="1"/>
      <c r="AF438" s="1"/>
      <c r="AG438" s="1"/>
      <c r="AH438" s="1"/>
      <c r="AI438" s="1"/>
      <c r="AJ438" s="1"/>
      <c r="AK438" s="1"/>
      <c r="AL438" s="1"/>
      <c r="AM438" s="1"/>
      <c r="AN438" s="1"/>
    </row>
    <row r="439" spans="1:40" ht="12" customHeight="1" x14ac:dyDescent="0.3">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c r="AC439" s="1"/>
      <c r="AD439" s="1"/>
      <c r="AE439" s="1"/>
      <c r="AF439" s="1"/>
      <c r="AG439" s="1"/>
      <c r="AH439" s="1"/>
      <c r="AI439" s="1"/>
      <c r="AJ439" s="1"/>
      <c r="AK439" s="1"/>
      <c r="AL439" s="1"/>
      <c r="AM439" s="1"/>
      <c r="AN439" s="1"/>
    </row>
    <row r="440" spans="1:40" ht="12" customHeight="1" x14ac:dyDescent="0.3">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c r="AC440" s="1"/>
      <c r="AD440" s="1"/>
      <c r="AE440" s="1"/>
      <c r="AF440" s="1"/>
      <c r="AG440" s="1"/>
      <c r="AH440" s="1"/>
      <c r="AI440" s="1"/>
      <c r="AJ440" s="1"/>
      <c r="AK440" s="1"/>
      <c r="AL440" s="1"/>
      <c r="AM440" s="1"/>
      <c r="AN440" s="1"/>
    </row>
    <row r="441" spans="1:40" ht="12" customHeight="1" x14ac:dyDescent="0.3">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c r="AC441" s="1"/>
      <c r="AD441" s="1"/>
      <c r="AE441" s="1"/>
      <c r="AF441" s="1"/>
      <c r="AG441" s="1"/>
      <c r="AH441" s="1"/>
      <c r="AI441" s="1"/>
      <c r="AJ441" s="1"/>
      <c r="AK441" s="1"/>
      <c r="AL441" s="1"/>
      <c r="AM441" s="1"/>
      <c r="AN441" s="1"/>
    </row>
    <row r="442" spans="1:40" ht="12" customHeight="1" x14ac:dyDescent="0.3">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c r="AC442" s="1"/>
      <c r="AD442" s="1"/>
      <c r="AE442" s="1"/>
      <c r="AF442" s="1"/>
      <c r="AG442" s="1"/>
      <c r="AH442" s="1"/>
      <c r="AI442" s="1"/>
      <c r="AJ442" s="1"/>
      <c r="AK442" s="1"/>
      <c r="AL442" s="1"/>
      <c r="AM442" s="1"/>
      <c r="AN442" s="1"/>
    </row>
    <row r="443" spans="1:40" ht="12" customHeight="1" x14ac:dyDescent="0.3">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c r="AC443" s="1"/>
      <c r="AD443" s="1"/>
      <c r="AE443" s="1"/>
      <c r="AF443" s="1"/>
      <c r="AG443" s="1"/>
      <c r="AH443" s="1"/>
      <c r="AI443" s="1"/>
      <c r="AJ443" s="1"/>
      <c r="AK443" s="1"/>
      <c r="AL443" s="1"/>
      <c r="AM443" s="1"/>
      <c r="AN443" s="1"/>
    </row>
    <row r="444" spans="1:40" ht="12" customHeight="1" x14ac:dyDescent="0.3">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c r="AC444" s="1"/>
      <c r="AD444" s="1"/>
      <c r="AE444" s="1"/>
      <c r="AF444" s="1"/>
      <c r="AG444" s="1"/>
      <c r="AH444" s="1"/>
      <c r="AI444" s="1"/>
      <c r="AJ444" s="1"/>
      <c r="AK444" s="1"/>
      <c r="AL444" s="1"/>
      <c r="AM444" s="1"/>
      <c r="AN444" s="1"/>
    </row>
    <row r="445" spans="1:40" ht="12" customHeight="1" x14ac:dyDescent="0.3">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c r="AC445" s="1"/>
      <c r="AD445" s="1"/>
      <c r="AE445" s="1"/>
      <c r="AF445" s="1"/>
      <c r="AG445" s="1"/>
      <c r="AH445" s="1"/>
      <c r="AI445" s="1"/>
      <c r="AJ445" s="1"/>
      <c r="AK445" s="1"/>
      <c r="AL445" s="1"/>
      <c r="AM445" s="1"/>
      <c r="AN445" s="1"/>
    </row>
    <row r="446" spans="1:40" ht="12" customHeight="1" x14ac:dyDescent="0.3">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c r="AC446" s="1"/>
      <c r="AD446" s="1"/>
      <c r="AE446" s="1"/>
      <c r="AF446" s="1"/>
      <c r="AG446" s="1"/>
      <c r="AH446" s="1"/>
      <c r="AI446" s="1"/>
      <c r="AJ446" s="1"/>
      <c r="AK446" s="1"/>
      <c r="AL446" s="1"/>
      <c r="AM446" s="1"/>
      <c r="AN446" s="1"/>
    </row>
    <row r="447" spans="1:40" ht="12" customHeight="1" x14ac:dyDescent="0.3">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c r="AC447" s="1"/>
      <c r="AD447" s="1"/>
      <c r="AE447" s="1"/>
      <c r="AF447" s="1"/>
      <c r="AG447" s="1"/>
      <c r="AH447" s="1"/>
      <c r="AI447" s="1"/>
      <c r="AJ447" s="1"/>
      <c r="AK447" s="1"/>
      <c r="AL447" s="1"/>
      <c r="AM447" s="1"/>
      <c r="AN447" s="1"/>
    </row>
    <row r="448" spans="1:40" ht="12" customHeight="1" x14ac:dyDescent="0.3">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c r="AC448" s="1"/>
      <c r="AD448" s="1"/>
      <c r="AE448" s="1"/>
      <c r="AF448" s="1"/>
      <c r="AG448" s="1"/>
      <c r="AH448" s="1"/>
      <c r="AI448" s="1"/>
      <c r="AJ448" s="1"/>
      <c r="AK448" s="1"/>
      <c r="AL448" s="1"/>
      <c r="AM448" s="1"/>
      <c r="AN448" s="1"/>
    </row>
    <row r="449" spans="1:40" ht="12" customHeight="1" x14ac:dyDescent="0.3">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c r="AC449" s="1"/>
      <c r="AD449" s="1"/>
      <c r="AE449" s="1"/>
      <c r="AF449" s="1"/>
      <c r="AG449" s="1"/>
      <c r="AH449" s="1"/>
      <c r="AI449" s="1"/>
      <c r="AJ449" s="1"/>
      <c r="AK449" s="1"/>
      <c r="AL449" s="1"/>
      <c r="AM449" s="1"/>
      <c r="AN449" s="1"/>
    </row>
    <row r="450" spans="1:40" ht="12" customHeight="1" x14ac:dyDescent="0.3">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c r="AC450" s="1"/>
      <c r="AD450" s="1"/>
      <c r="AE450" s="1"/>
      <c r="AF450" s="1"/>
      <c r="AG450" s="1"/>
      <c r="AH450" s="1"/>
      <c r="AI450" s="1"/>
      <c r="AJ450" s="1"/>
      <c r="AK450" s="1"/>
      <c r="AL450" s="1"/>
      <c r="AM450" s="1"/>
      <c r="AN450" s="1"/>
    </row>
    <row r="451" spans="1:40" ht="12" customHeight="1" x14ac:dyDescent="0.3">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c r="AC451" s="1"/>
      <c r="AD451" s="1"/>
      <c r="AE451" s="1"/>
      <c r="AF451" s="1"/>
      <c r="AG451" s="1"/>
      <c r="AH451" s="1"/>
      <c r="AI451" s="1"/>
      <c r="AJ451" s="1"/>
      <c r="AK451" s="1"/>
      <c r="AL451" s="1"/>
      <c r="AM451" s="1"/>
      <c r="AN451" s="1"/>
    </row>
    <row r="452" spans="1:40" ht="12" customHeight="1" x14ac:dyDescent="0.3">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c r="AC452" s="1"/>
      <c r="AD452" s="1"/>
      <c r="AE452" s="1"/>
      <c r="AF452" s="1"/>
      <c r="AG452" s="1"/>
      <c r="AH452" s="1"/>
      <c r="AI452" s="1"/>
      <c r="AJ452" s="1"/>
      <c r="AK452" s="1"/>
      <c r="AL452" s="1"/>
      <c r="AM452" s="1"/>
      <c r="AN452" s="1"/>
    </row>
    <row r="453" spans="1:40" ht="12" customHeight="1" x14ac:dyDescent="0.3">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c r="AC453" s="1"/>
      <c r="AD453" s="1"/>
      <c r="AE453" s="1"/>
      <c r="AF453" s="1"/>
      <c r="AG453" s="1"/>
      <c r="AH453" s="1"/>
      <c r="AI453" s="1"/>
      <c r="AJ453" s="1"/>
      <c r="AK453" s="1"/>
      <c r="AL453" s="1"/>
      <c r="AM453" s="1"/>
      <c r="AN453" s="1"/>
    </row>
    <row r="454" spans="1:40" ht="12" customHeight="1" x14ac:dyDescent="0.3">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c r="AC454" s="1"/>
      <c r="AD454" s="1"/>
      <c r="AE454" s="1"/>
      <c r="AF454" s="1"/>
      <c r="AG454" s="1"/>
      <c r="AH454" s="1"/>
      <c r="AI454" s="1"/>
      <c r="AJ454" s="1"/>
      <c r="AK454" s="1"/>
      <c r="AL454" s="1"/>
      <c r="AM454" s="1"/>
      <c r="AN454" s="1"/>
    </row>
    <row r="455" spans="1:40" ht="12" customHeight="1" x14ac:dyDescent="0.3">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c r="AC455" s="1"/>
      <c r="AD455" s="1"/>
      <c r="AE455" s="1"/>
      <c r="AF455" s="1"/>
      <c r="AG455" s="1"/>
      <c r="AH455" s="1"/>
      <c r="AI455" s="1"/>
      <c r="AJ455" s="1"/>
      <c r="AK455" s="1"/>
      <c r="AL455" s="1"/>
      <c r="AM455" s="1"/>
      <c r="AN455" s="1"/>
    </row>
    <row r="456" spans="1:40" ht="12" customHeight="1" x14ac:dyDescent="0.3">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c r="AC456" s="1"/>
      <c r="AD456" s="1"/>
      <c r="AE456" s="1"/>
      <c r="AF456" s="1"/>
      <c r="AG456" s="1"/>
      <c r="AH456" s="1"/>
      <c r="AI456" s="1"/>
      <c r="AJ456" s="1"/>
      <c r="AK456" s="1"/>
      <c r="AL456" s="1"/>
      <c r="AM456" s="1"/>
      <c r="AN456" s="1"/>
    </row>
    <row r="457" spans="1:40" ht="12" customHeight="1" x14ac:dyDescent="0.3">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c r="AC457" s="1"/>
      <c r="AD457" s="1"/>
      <c r="AE457" s="1"/>
      <c r="AF457" s="1"/>
      <c r="AG457" s="1"/>
      <c r="AH457" s="1"/>
      <c r="AI457" s="1"/>
      <c r="AJ457" s="1"/>
      <c r="AK457" s="1"/>
      <c r="AL457" s="1"/>
      <c r="AM457" s="1"/>
      <c r="AN457" s="1"/>
    </row>
    <row r="458" spans="1:40" ht="12" customHeight="1" x14ac:dyDescent="0.3">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c r="AC458" s="1"/>
      <c r="AD458" s="1"/>
      <c r="AE458" s="1"/>
      <c r="AF458" s="1"/>
      <c r="AG458" s="1"/>
      <c r="AH458" s="1"/>
      <c r="AI458" s="1"/>
      <c r="AJ458" s="1"/>
      <c r="AK458" s="1"/>
      <c r="AL458" s="1"/>
      <c r="AM458" s="1"/>
      <c r="AN458" s="1"/>
    </row>
    <row r="459" spans="1:40" ht="12" customHeight="1" x14ac:dyDescent="0.3">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c r="AC459" s="1"/>
      <c r="AD459" s="1"/>
      <c r="AE459" s="1"/>
      <c r="AF459" s="1"/>
      <c r="AG459" s="1"/>
      <c r="AH459" s="1"/>
      <c r="AI459" s="1"/>
      <c r="AJ459" s="1"/>
      <c r="AK459" s="1"/>
      <c r="AL459" s="1"/>
      <c r="AM459" s="1"/>
      <c r="AN459" s="1"/>
    </row>
    <row r="460" spans="1:40" ht="12" customHeight="1" x14ac:dyDescent="0.3">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c r="AC460" s="1"/>
      <c r="AD460" s="1"/>
      <c r="AE460" s="1"/>
      <c r="AF460" s="1"/>
      <c r="AG460" s="1"/>
      <c r="AH460" s="1"/>
      <c r="AI460" s="1"/>
      <c r="AJ460" s="1"/>
      <c r="AK460" s="1"/>
      <c r="AL460" s="1"/>
      <c r="AM460" s="1"/>
      <c r="AN460" s="1"/>
    </row>
    <row r="461" spans="1:40" ht="12" customHeight="1" x14ac:dyDescent="0.3">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c r="AC461" s="1"/>
      <c r="AD461" s="1"/>
      <c r="AE461" s="1"/>
      <c r="AF461" s="1"/>
      <c r="AG461" s="1"/>
      <c r="AH461" s="1"/>
      <c r="AI461" s="1"/>
      <c r="AJ461" s="1"/>
      <c r="AK461" s="1"/>
      <c r="AL461" s="1"/>
      <c r="AM461" s="1"/>
      <c r="AN461" s="1"/>
    </row>
    <row r="462" spans="1:40" ht="12" customHeight="1" x14ac:dyDescent="0.3">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c r="AC462" s="1"/>
      <c r="AD462" s="1"/>
      <c r="AE462" s="1"/>
      <c r="AF462" s="1"/>
      <c r="AG462" s="1"/>
      <c r="AH462" s="1"/>
      <c r="AI462" s="1"/>
      <c r="AJ462" s="1"/>
      <c r="AK462" s="1"/>
      <c r="AL462" s="1"/>
      <c r="AM462" s="1"/>
      <c r="AN462" s="1"/>
    </row>
    <row r="463" spans="1:40" ht="12" customHeight="1" x14ac:dyDescent="0.3">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c r="AC463" s="1"/>
      <c r="AD463" s="1"/>
      <c r="AE463" s="1"/>
      <c r="AF463" s="1"/>
      <c r="AG463" s="1"/>
      <c r="AH463" s="1"/>
      <c r="AI463" s="1"/>
      <c r="AJ463" s="1"/>
      <c r="AK463" s="1"/>
      <c r="AL463" s="1"/>
      <c r="AM463" s="1"/>
      <c r="AN463" s="1"/>
    </row>
    <row r="464" spans="1:40" ht="12" customHeight="1" x14ac:dyDescent="0.3">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c r="AC464" s="1"/>
      <c r="AD464" s="1"/>
      <c r="AE464" s="1"/>
      <c r="AF464" s="1"/>
      <c r="AG464" s="1"/>
      <c r="AH464" s="1"/>
      <c r="AI464" s="1"/>
      <c r="AJ464" s="1"/>
      <c r="AK464" s="1"/>
      <c r="AL464" s="1"/>
      <c r="AM464" s="1"/>
      <c r="AN464" s="1"/>
    </row>
    <row r="465" spans="1:40" ht="12" customHeight="1" x14ac:dyDescent="0.3">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c r="AC465" s="1"/>
      <c r="AD465" s="1"/>
      <c r="AE465" s="1"/>
      <c r="AF465" s="1"/>
      <c r="AG465" s="1"/>
      <c r="AH465" s="1"/>
      <c r="AI465" s="1"/>
      <c r="AJ465" s="1"/>
      <c r="AK465" s="1"/>
      <c r="AL465" s="1"/>
      <c r="AM465" s="1"/>
      <c r="AN465" s="1"/>
    </row>
    <row r="466" spans="1:40" ht="12" customHeight="1" x14ac:dyDescent="0.3">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c r="AC466" s="1"/>
      <c r="AD466" s="1"/>
      <c r="AE466" s="1"/>
      <c r="AF466" s="1"/>
      <c r="AG466" s="1"/>
      <c r="AH466" s="1"/>
      <c r="AI466" s="1"/>
      <c r="AJ466" s="1"/>
      <c r="AK466" s="1"/>
      <c r="AL466" s="1"/>
      <c r="AM466" s="1"/>
      <c r="AN466" s="1"/>
    </row>
    <row r="467" spans="1:40" ht="12" customHeight="1" x14ac:dyDescent="0.3">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c r="AC467" s="1"/>
      <c r="AD467" s="1"/>
      <c r="AE467" s="1"/>
      <c r="AF467" s="1"/>
      <c r="AG467" s="1"/>
      <c r="AH467" s="1"/>
      <c r="AI467" s="1"/>
      <c r="AJ467" s="1"/>
      <c r="AK467" s="1"/>
      <c r="AL467" s="1"/>
      <c r="AM467" s="1"/>
      <c r="AN467" s="1"/>
    </row>
    <row r="468" spans="1:40" ht="12" customHeight="1" x14ac:dyDescent="0.3">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c r="AC468" s="1"/>
      <c r="AD468" s="1"/>
      <c r="AE468" s="1"/>
      <c r="AF468" s="1"/>
      <c r="AG468" s="1"/>
      <c r="AH468" s="1"/>
      <c r="AI468" s="1"/>
      <c r="AJ468" s="1"/>
      <c r="AK468" s="1"/>
      <c r="AL468" s="1"/>
      <c r="AM468" s="1"/>
      <c r="AN468" s="1"/>
    </row>
    <row r="469" spans="1:40" ht="12" customHeight="1" x14ac:dyDescent="0.3">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c r="AC469" s="1"/>
      <c r="AD469" s="1"/>
      <c r="AE469" s="1"/>
      <c r="AF469" s="1"/>
      <c r="AG469" s="1"/>
      <c r="AH469" s="1"/>
      <c r="AI469" s="1"/>
      <c r="AJ469" s="1"/>
      <c r="AK469" s="1"/>
      <c r="AL469" s="1"/>
      <c r="AM469" s="1"/>
      <c r="AN469" s="1"/>
    </row>
    <row r="470" spans="1:40" ht="12" customHeight="1" x14ac:dyDescent="0.3">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c r="AC470" s="1"/>
      <c r="AD470" s="1"/>
      <c r="AE470" s="1"/>
      <c r="AF470" s="1"/>
      <c r="AG470" s="1"/>
      <c r="AH470" s="1"/>
      <c r="AI470" s="1"/>
      <c r="AJ470" s="1"/>
      <c r="AK470" s="1"/>
      <c r="AL470" s="1"/>
      <c r="AM470" s="1"/>
      <c r="AN470" s="1"/>
    </row>
    <row r="471" spans="1:40" ht="12" customHeight="1" x14ac:dyDescent="0.3">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c r="AC471" s="1"/>
      <c r="AD471" s="1"/>
      <c r="AE471" s="1"/>
      <c r="AF471" s="1"/>
      <c r="AG471" s="1"/>
      <c r="AH471" s="1"/>
      <c r="AI471" s="1"/>
      <c r="AJ471" s="1"/>
      <c r="AK471" s="1"/>
      <c r="AL471" s="1"/>
      <c r="AM471" s="1"/>
      <c r="AN471" s="1"/>
    </row>
    <row r="472" spans="1:40" ht="12" customHeight="1" x14ac:dyDescent="0.3">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c r="AC472" s="1"/>
      <c r="AD472" s="1"/>
      <c r="AE472" s="1"/>
      <c r="AF472" s="1"/>
      <c r="AG472" s="1"/>
      <c r="AH472" s="1"/>
      <c r="AI472" s="1"/>
      <c r="AJ472" s="1"/>
      <c r="AK472" s="1"/>
      <c r="AL472" s="1"/>
      <c r="AM472" s="1"/>
      <c r="AN472" s="1"/>
    </row>
    <row r="473" spans="1:40" ht="12" customHeight="1" x14ac:dyDescent="0.3">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c r="AC473" s="1"/>
      <c r="AD473" s="1"/>
      <c r="AE473" s="1"/>
      <c r="AF473" s="1"/>
      <c r="AG473" s="1"/>
      <c r="AH473" s="1"/>
      <c r="AI473" s="1"/>
      <c r="AJ473" s="1"/>
      <c r="AK473" s="1"/>
      <c r="AL473" s="1"/>
      <c r="AM473" s="1"/>
      <c r="AN473" s="1"/>
    </row>
    <row r="474" spans="1:40" ht="12" customHeight="1" x14ac:dyDescent="0.3">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c r="AC474" s="1"/>
      <c r="AD474" s="1"/>
      <c r="AE474" s="1"/>
      <c r="AF474" s="1"/>
      <c r="AG474" s="1"/>
      <c r="AH474" s="1"/>
      <c r="AI474" s="1"/>
      <c r="AJ474" s="1"/>
      <c r="AK474" s="1"/>
      <c r="AL474" s="1"/>
      <c r="AM474" s="1"/>
      <c r="AN474" s="1"/>
    </row>
    <row r="475" spans="1:40" ht="12" customHeight="1" x14ac:dyDescent="0.3">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c r="AC475" s="1"/>
      <c r="AD475" s="1"/>
      <c r="AE475" s="1"/>
      <c r="AF475" s="1"/>
      <c r="AG475" s="1"/>
      <c r="AH475" s="1"/>
      <c r="AI475" s="1"/>
      <c r="AJ475" s="1"/>
      <c r="AK475" s="1"/>
      <c r="AL475" s="1"/>
      <c r="AM475" s="1"/>
      <c r="AN475" s="1"/>
    </row>
    <row r="476" spans="1:40" ht="12" customHeight="1" x14ac:dyDescent="0.3">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c r="AC476" s="1"/>
      <c r="AD476" s="1"/>
      <c r="AE476" s="1"/>
      <c r="AF476" s="1"/>
      <c r="AG476" s="1"/>
      <c r="AH476" s="1"/>
      <c r="AI476" s="1"/>
      <c r="AJ476" s="1"/>
      <c r="AK476" s="1"/>
      <c r="AL476" s="1"/>
      <c r="AM476" s="1"/>
      <c r="AN476" s="1"/>
    </row>
    <row r="477" spans="1:40" ht="12" customHeight="1" x14ac:dyDescent="0.3">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c r="AC477" s="1"/>
      <c r="AD477" s="1"/>
      <c r="AE477" s="1"/>
      <c r="AF477" s="1"/>
      <c r="AG477" s="1"/>
      <c r="AH477" s="1"/>
      <c r="AI477" s="1"/>
      <c r="AJ477" s="1"/>
      <c r="AK477" s="1"/>
      <c r="AL477" s="1"/>
      <c r="AM477" s="1"/>
      <c r="AN477" s="1"/>
    </row>
    <row r="478" spans="1:40" ht="12" customHeight="1" x14ac:dyDescent="0.3">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c r="AC478" s="1"/>
      <c r="AD478" s="1"/>
      <c r="AE478" s="1"/>
      <c r="AF478" s="1"/>
      <c r="AG478" s="1"/>
      <c r="AH478" s="1"/>
      <c r="AI478" s="1"/>
      <c r="AJ478" s="1"/>
      <c r="AK478" s="1"/>
      <c r="AL478" s="1"/>
      <c r="AM478" s="1"/>
      <c r="AN478" s="1"/>
    </row>
    <row r="479" spans="1:40" ht="12" customHeight="1" x14ac:dyDescent="0.3">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c r="AC479" s="1"/>
      <c r="AD479" s="1"/>
      <c r="AE479" s="1"/>
      <c r="AF479" s="1"/>
      <c r="AG479" s="1"/>
      <c r="AH479" s="1"/>
      <c r="AI479" s="1"/>
      <c r="AJ479" s="1"/>
      <c r="AK479" s="1"/>
      <c r="AL479" s="1"/>
      <c r="AM479" s="1"/>
      <c r="AN479" s="1"/>
    </row>
    <row r="480" spans="1:40" ht="12" customHeight="1" x14ac:dyDescent="0.3">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c r="AC480" s="1"/>
      <c r="AD480" s="1"/>
      <c r="AE480" s="1"/>
      <c r="AF480" s="1"/>
      <c r="AG480" s="1"/>
      <c r="AH480" s="1"/>
      <c r="AI480" s="1"/>
      <c r="AJ480" s="1"/>
      <c r="AK480" s="1"/>
      <c r="AL480" s="1"/>
      <c r="AM480" s="1"/>
      <c r="AN480" s="1"/>
    </row>
    <row r="481" spans="1:40" ht="12" customHeight="1" x14ac:dyDescent="0.3">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c r="AC481" s="1"/>
      <c r="AD481" s="1"/>
      <c r="AE481" s="1"/>
      <c r="AF481" s="1"/>
      <c r="AG481" s="1"/>
      <c r="AH481" s="1"/>
      <c r="AI481" s="1"/>
      <c r="AJ481" s="1"/>
      <c r="AK481" s="1"/>
      <c r="AL481" s="1"/>
      <c r="AM481" s="1"/>
      <c r="AN481" s="1"/>
    </row>
    <row r="482" spans="1:40" ht="12" customHeight="1" x14ac:dyDescent="0.3">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c r="AC482" s="1"/>
      <c r="AD482" s="1"/>
      <c r="AE482" s="1"/>
      <c r="AF482" s="1"/>
      <c r="AG482" s="1"/>
      <c r="AH482" s="1"/>
      <c r="AI482" s="1"/>
      <c r="AJ482" s="1"/>
      <c r="AK482" s="1"/>
      <c r="AL482" s="1"/>
      <c r="AM482" s="1"/>
      <c r="AN482" s="1"/>
    </row>
    <row r="483" spans="1:40" ht="12" customHeight="1" x14ac:dyDescent="0.3">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c r="AC483" s="1"/>
      <c r="AD483" s="1"/>
      <c r="AE483" s="1"/>
      <c r="AF483" s="1"/>
      <c r="AG483" s="1"/>
      <c r="AH483" s="1"/>
      <c r="AI483" s="1"/>
      <c r="AJ483" s="1"/>
      <c r="AK483" s="1"/>
      <c r="AL483" s="1"/>
      <c r="AM483" s="1"/>
      <c r="AN483" s="1"/>
    </row>
    <row r="484" spans="1:40" ht="12" customHeight="1" x14ac:dyDescent="0.3">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c r="AC484" s="1"/>
      <c r="AD484" s="1"/>
      <c r="AE484" s="1"/>
      <c r="AF484" s="1"/>
      <c r="AG484" s="1"/>
      <c r="AH484" s="1"/>
      <c r="AI484" s="1"/>
      <c r="AJ484" s="1"/>
      <c r="AK484" s="1"/>
      <c r="AL484" s="1"/>
      <c r="AM484" s="1"/>
      <c r="AN484" s="1"/>
    </row>
    <row r="485" spans="1:40" ht="12" customHeight="1" x14ac:dyDescent="0.3">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c r="AC485" s="1"/>
      <c r="AD485" s="1"/>
      <c r="AE485" s="1"/>
      <c r="AF485" s="1"/>
      <c r="AG485" s="1"/>
      <c r="AH485" s="1"/>
      <c r="AI485" s="1"/>
      <c r="AJ485" s="1"/>
      <c r="AK485" s="1"/>
      <c r="AL485" s="1"/>
      <c r="AM485" s="1"/>
      <c r="AN485" s="1"/>
    </row>
    <row r="486" spans="1:40" ht="12" customHeight="1" x14ac:dyDescent="0.3">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c r="AC486" s="1"/>
      <c r="AD486" s="1"/>
      <c r="AE486" s="1"/>
      <c r="AF486" s="1"/>
      <c r="AG486" s="1"/>
      <c r="AH486" s="1"/>
      <c r="AI486" s="1"/>
      <c r="AJ486" s="1"/>
      <c r="AK486" s="1"/>
      <c r="AL486" s="1"/>
      <c r="AM486" s="1"/>
      <c r="AN486" s="1"/>
    </row>
    <row r="487" spans="1:40" ht="12" customHeight="1" x14ac:dyDescent="0.3">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c r="AC487" s="1"/>
      <c r="AD487" s="1"/>
      <c r="AE487" s="1"/>
      <c r="AF487" s="1"/>
      <c r="AG487" s="1"/>
      <c r="AH487" s="1"/>
      <c r="AI487" s="1"/>
      <c r="AJ487" s="1"/>
      <c r="AK487" s="1"/>
      <c r="AL487" s="1"/>
      <c r="AM487" s="1"/>
      <c r="AN487" s="1"/>
    </row>
    <row r="488" spans="1:40" ht="12" customHeight="1" x14ac:dyDescent="0.3">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c r="AC488" s="1"/>
      <c r="AD488" s="1"/>
      <c r="AE488" s="1"/>
      <c r="AF488" s="1"/>
      <c r="AG488" s="1"/>
      <c r="AH488" s="1"/>
      <c r="AI488" s="1"/>
      <c r="AJ488" s="1"/>
      <c r="AK488" s="1"/>
      <c r="AL488" s="1"/>
      <c r="AM488" s="1"/>
      <c r="AN488" s="1"/>
    </row>
    <row r="489" spans="1:40" ht="12" customHeight="1" x14ac:dyDescent="0.3">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c r="AC489" s="1"/>
      <c r="AD489" s="1"/>
      <c r="AE489" s="1"/>
      <c r="AF489" s="1"/>
      <c r="AG489" s="1"/>
      <c r="AH489" s="1"/>
      <c r="AI489" s="1"/>
      <c r="AJ489" s="1"/>
      <c r="AK489" s="1"/>
      <c r="AL489" s="1"/>
      <c r="AM489" s="1"/>
      <c r="AN489" s="1"/>
    </row>
    <row r="490" spans="1:40" ht="12" customHeight="1" x14ac:dyDescent="0.3">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c r="AC490" s="1"/>
      <c r="AD490" s="1"/>
      <c r="AE490" s="1"/>
      <c r="AF490" s="1"/>
      <c r="AG490" s="1"/>
      <c r="AH490" s="1"/>
      <c r="AI490" s="1"/>
      <c r="AJ490" s="1"/>
      <c r="AK490" s="1"/>
      <c r="AL490" s="1"/>
      <c r="AM490" s="1"/>
      <c r="AN490" s="1"/>
    </row>
    <row r="491" spans="1:40" ht="12" customHeight="1" x14ac:dyDescent="0.3">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c r="AC491" s="1"/>
      <c r="AD491" s="1"/>
      <c r="AE491" s="1"/>
      <c r="AF491" s="1"/>
      <c r="AG491" s="1"/>
      <c r="AH491" s="1"/>
      <c r="AI491" s="1"/>
      <c r="AJ491" s="1"/>
      <c r="AK491" s="1"/>
      <c r="AL491" s="1"/>
      <c r="AM491" s="1"/>
      <c r="AN491" s="1"/>
    </row>
    <row r="492" spans="1:40" ht="12" customHeight="1" x14ac:dyDescent="0.3">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c r="AC492" s="1"/>
      <c r="AD492" s="1"/>
      <c r="AE492" s="1"/>
      <c r="AF492" s="1"/>
      <c r="AG492" s="1"/>
      <c r="AH492" s="1"/>
      <c r="AI492" s="1"/>
      <c r="AJ492" s="1"/>
      <c r="AK492" s="1"/>
      <c r="AL492" s="1"/>
      <c r="AM492" s="1"/>
      <c r="AN492" s="1"/>
    </row>
    <row r="493" spans="1:40" ht="12" customHeight="1" x14ac:dyDescent="0.3">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c r="AC493" s="1"/>
      <c r="AD493" s="1"/>
      <c r="AE493" s="1"/>
      <c r="AF493" s="1"/>
      <c r="AG493" s="1"/>
      <c r="AH493" s="1"/>
      <c r="AI493" s="1"/>
      <c r="AJ493" s="1"/>
      <c r="AK493" s="1"/>
      <c r="AL493" s="1"/>
      <c r="AM493" s="1"/>
      <c r="AN493" s="1"/>
    </row>
    <row r="494" spans="1:40" ht="12" customHeight="1" x14ac:dyDescent="0.3">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c r="AC494" s="1"/>
      <c r="AD494" s="1"/>
      <c r="AE494" s="1"/>
      <c r="AF494" s="1"/>
      <c r="AG494" s="1"/>
      <c r="AH494" s="1"/>
      <c r="AI494" s="1"/>
      <c r="AJ494" s="1"/>
      <c r="AK494" s="1"/>
      <c r="AL494" s="1"/>
      <c r="AM494" s="1"/>
      <c r="AN494" s="1"/>
    </row>
    <row r="495" spans="1:40" ht="12" customHeight="1" x14ac:dyDescent="0.3">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c r="AC495" s="1"/>
      <c r="AD495" s="1"/>
      <c r="AE495" s="1"/>
      <c r="AF495" s="1"/>
      <c r="AG495" s="1"/>
      <c r="AH495" s="1"/>
      <c r="AI495" s="1"/>
      <c r="AJ495" s="1"/>
      <c r="AK495" s="1"/>
      <c r="AL495" s="1"/>
      <c r="AM495" s="1"/>
      <c r="AN495" s="1"/>
    </row>
    <row r="496" spans="1:40" ht="12" customHeight="1" x14ac:dyDescent="0.3">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c r="AC496" s="1"/>
      <c r="AD496" s="1"/>
      <c r="AE496" s="1"/>
      <c r="AF496" s="1"/>
      <c r="AG496" s="1"/>
      <c r="AH496" s="1"/>
      <c r="AI496" s="1"/>
      <c r="AJ496" s="1"/>
      <c r="AK496" s="1"/>
      <c r="AL496" s="1"/>
      <c r="AM496" s="1"/>
      <c r="AN496" s="1"/>
    </row>
    <row r="497" spans="1:40" ht="12" customHeight="1" x14ac:dyDescent="0.3">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c r="AC497" s="1"/>
      <c r="AD497" s="1"/>
      <c r="AE497" s="1"/>
      <c r="AF497" s="1"/>
      <c r="AG497" s="1"/>
      <c r="AH497" s="1"/>
      <c r="AI497" s="1"/>
      <c r="AJ497" s="1"/>
      <c r="AK497" s="1"/>
      <c r="AL497" s="1"/>
      <c r="AM497" s="1"/>
      <c r="AN497" s="1"/>
    </row>
    <row r="498" spans="1:40" ht="12" customHeight="1" x14ac:dyDescent="0.3">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c r="AC498" s="1"/>
      <c r="AD498" s="1"/>
      <c r="AE498" s="1"/>
      <c r="AF498" s="1"/>
      <c r="AG498" s="1"/>
      <c r="AH498" s="1"/>
      <c r="AI498" s="1"/>
      <c r="AJ498" s="1"/>
      <c r="AK498" s="1"/>
      <c r="AL498" s="1"/>
      <c r="AM498" s="1"/>
      <c r="AN498" s="1"/>
    </row>
    <row r="499" spans="1:40" ht="12" customHeight="1" x14ac:dyDescent="0.3">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c r="AC499" s="1"/>
      <c r="AD499" s="1"/>
      <c r="AE499" s="1"/>
      <c r="AF499" s="1"/>
      <c r="AG499" s="1"/>
      <c r="AH499" s="1"/>
      <c r="AI499" s="1"/>
      <c r="AJ499" s="1"/>
      <c r="AK499" s="1"/>
      <c r="AL499" s="1"/>
      <c r="AM499" s="1"/>
      <c r="AN499" s="1"/>
    </row>
    <row r="500" spans="1:40" ht="12" customHeight="1" x14ac:dyDescent="0.3">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c r="AC500" s="1"/>
      <c r="AD500" s="1"/>
      <c r="AE500" s="1"/>
      <c r="AF500" s="1"/>
      <c r="AG500" s="1"/>
      <c r="AH500" s="1"/>
      <c r="AI500" s="1"/>
      <c r="AJ500" s="1"/>
      <c r="AK500" s="1"/>
      <c r="AL500" s="1"/>
      <c r="AM500" s="1"/>
      <c r="AN500" s="1"/>
    </row>
    <row r="501" spans="1:40" ht="12" customHeight="1" x14ac:dyDescent="0.3">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c r="AC501" s="1"/>
      <c r="AD501" s="1"/>
      <c r="AE501" s="1"/>
      <c r="AF501" s="1"/>
      <c r="AG501" s="1"/>
      <c r="AH501" s="1"/>
      <c r="AI501" s="1"/>
      <c r="AJ501" s="1"/>
      <c r="AK501" s="1"/>
      <c r="AL501" s="1"/>
      <c r="AM501" s="1"/>
      <c r="AN501" s="1"/>
    </row>
    <row r="502" spans="1:40" ht="12" customHeight="1" x14ac:dyDescent="0.3">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c r="AC502" s="1"/>
      <c r="AD502" s="1"/>
      <c r="AE502" s="1"/>
      <c r="AF502" s="1"/>
      <c r="AG502" s="1"/>
      <c r="AH502" s="1"/>
      <c r="AI502" s="1"/>
      <c r="AJ502" s="1"/>
      <c r="AK502" s="1"/>
      <c r="AL502" s="1"/>
      <c r="AM502" s="1"/>
      <c r="AN502" s="1"/>
    </row>
    <row r="503" spans="1:40" ht="12" customHeight="1" x14ac:dyDescent="0.3">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c r="AC503" s="1"/>
      <c r="AD503" s="1"/>
      <c r="AE503" s="1"/>
      <c r="AF503" s="1"/>
      <c r="AG503" s="1"/>
      <c r="AH503" s="1"/>
      <c r="AI503" s="1"/>
      <c r="AJ503" s="1"/>
      <c r="AK503" s="1"/>
      <c r="AL503" s="1"/>
      <c r="AM503" s="1"/>
      <c r="AN503" s="1"/>
    </row>
    <row r="504" spans="1:40" ht="12" customHeight="1" x14ac:dyDescent="0.3">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c r="AC504" s="1"/>
      <c r="AD504" s="1"/>
      <c r="AE504" s="1"/>
      <c r="AF504" s="1"/>
      <c r="AG504" s="1"/>
      <c r="AH504" s="1"/>
      <c r="AI504" s="1"/>
      <c r="AJ504" s="1"/>
      <c r="AK504" s="1"/>
      <c r="AL504" s="1"/>
      <c r="AM504" s="1"/>
      <c r="AN504" s="1"/>
    </row>
    <row r="505" spans="1:40" ht="12" customHeight="1" x14ac:dyDescent="0.3">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c r="AC505" s="1"/>
      <c r="AD505" s="1"/>
      <c r="AE505" s="1"/>
      <c r="AF505" s="1"/>
      <c r="AG505" s="1"/>
      <c r="AH505" s="1"/>
      <c r="AI505" s="1"/>
      <c r="AJ505" s="1"/>
      <c r="AK505" s="1"/>
      <c r="AL505" s="1"/>
      <c r="AM505" s="1"/>
      <c r="AN505" s="1"/>
    </row>
    <row r="506" spans="1:40" ht="12" customHeight="1" x14ac:dyDescent="0.3">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c r="AC506" s="1"/>
      <c r="AD506" s="1"/>
      <c r="AE506" s="1"/>
      <c r="AF506" s="1"/>
      <c r="AG506" s="1"/>
      <c r="AH506" s="1"/>
      <c r="AI506" s="1"/>
      <c r="AJ506" s="1"/>
      <c r="AK506" s="1"/>
      <c r="AL506" s="1"/>
      <c r="AM506" s="1"/>
      <c r="AN506" s="1"/>
    </row>
    <row r="507" spans="1:40" ht="12" customHeight="1" x14ac:dyDescent="0.3">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c r="AC507" s="1"/>
      <c r="AD507" s="1"/>
      <c r="AE507" s="1"/>
      <c r="AF507" s="1"/>
      <c r="AG507" s="1"/>
      <c r="AH507" s="1"/>
      <c r="AI507" s="1"/>
      <c r="AJ507" s="1"/>
      <c r="AK507" s="1"/>
      <c r="AL507" s="1"/>
      <c r="AM507" s="1"/>
      <c r="AN507" s="1"/>
    </row>
    <row r="508" spans="1:40" ht="12" customHeight="1" x14ac:dyDescent="0.3">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c r="AC508" s="1"/>
      <c r="AD508" s="1"/>
      <c r="AE508" s="1"/>
      <c r="AF508" s="1"/>
      <c r="AG508" s="1"/>
      <c r="AH508" s="1"/>
      <c r="AI508" s="1"/>
      <c r="AJ508" s="1"/>
      <c r="AK508" s="1"/>
      <c r="AL508" s="1"/>
      <c r="AM508" s="1"/>
      <c r="AN508" s="1"/>
    </row>
    <row r="509" spans="1:40" ht="12" customHeight="1" x14ac:dyDescent="0.3">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c r="AC509" s="1"/>
      <c r="AD509" s="1"/>
      <c r="AE509" s="1"/>
      <c r="AF509" s="1"/>
      <c r="AG509" s="1"/>
      <c r="AH509" s="1"/>
      <c r="AI509" s="1"/>
      <c r="AJ509" s="1"/>
      <c r="AK509" s="1"/>
      <c r="AL509" s="1"/>
      <c r="AM509" s="1"/>
      <c r="AN509" s="1"/>
    </row>
    <row r="510" spans="1:40" ht="12" customHeight="1" x14ac:dyDescent="0.3">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c r="AC510" s="1"/>
      <c r="AD510" s="1"/>
      <c r="AE510" s="1"/>
      <c r="AF510" s="1"/>
      <c r="AG510" s="1"/>
      <c r="AH510" s="1"/>
      <c r="AI510" s="1"/>
      <c r="AJ510" s="1"/>
      <c r="AK510" s="1"/>
      <c r="AL510" s="1"/>
      <c r="AM510" s="1"/>
      <c r="AN510" s="1"/>
    </row>
    <row r="511" spans="1:40" ht="12" customHeight="1" x14ac:dyDescent="0.3">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c r="AC511" s="1"/>
      <c r="AD511" s="1"/>
      <c r="AE511" s="1"/>
      <c r="AF511" s="1"/>
      <c r="AG511" s="1"/>
      <c r="AH511" s="1"/>
      <c r="AI511" s="1"/>
      <c r="AJ511" s="1"/>
      <c r="AK511" s="1"/>
      <c r="AL511" s="1"/>
      <c r="AM511" s="1"/>
      <c r="AN511" s="1"/>
    </row>
    <row r="512" spans="1:40" ht="12" customHeight="1" x14ac:dyDescent="0.3">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c r="AC512" s="1"/>
      <c r="AD512" s="1"/>
      <c r="AE512" s="1"/>
      <c r="AF512" s="1"/>
      <c r="AG512" s="1"/>
      <c r="AH512" s="1"/>
      <c r="AI512" s="1"/>
      <c r="AJ512" s="1"/>
      <c r="AK512" s="1"/>
      <c r="AL512" s="1"/>
      <c r="AM512" s="1"/>
      <c r="AN512" s="1"/>
    </row>
    <row r="513" spans="1:40" ht="12" customHeight="1" x14ac:dyDescent="0.3">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c r="AC513" s="1"/>
      <c r="AD513" s="1"/>
      <c r="AE513" s="1"/>
      <c r="AF513" s="1"/>
      <c r="AG513" s="1"/>
      <c r="AH513" s="1"/>
      <c r="AI513" s="1"/>
      <c r="AJ513" s="1"/>
      <c r="AK513" s="1"/>
      <c r="AL513" s="1"/>
      <c r="AM513" s="1"/>
      <c r="AN513" s="1"/>
    </row>
    <row r="514" spans="1:40" ht="12" customHeight="1" x14ac:dyDescent="0.3">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c r="AC514" s="1"/>
      <c r="AD514" s="1"/>
      <c r="AE514" s="1"/>
      <c r="AF514" s="1"/>
      <c r="AG514" s="1"/>
      <c r="AH514" s="1"/>
      <c r="AI514" s="1"/>
      <c r="AJ514" s="1"/>
      <c r="AK514" s="1"/>
      <c r="AL514" s="1"/>
      <c r="AM514" s="1"/>
      <c r="AN514" s="1"/>
    </row>
    <row r="515" spans="1:40" ht="12" customHeight="1" x14ac:dyDescent="0.3">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c r="AC515" s="1"/>
      <c r="AD515" s="1"/>
      <c r="AE515" s="1"/>
      <c r="AF515" s="1"/>
      <c r="AG515" s="1"/>
      <c r="AH515" s="1"/>
      <c r="AI515" s="1"/>
      <c r="AJ515" s="1"/>
      <c r="AK515" s="1"/>
      <c r="AL515" s="1"/>
      <c r="AM515" s="1"/>
      <c r="AN515" s="1"/>
    </row>
    <row r="516" spans="1:40" ht="12" customHeight="1" x14ac:dyDescent="0.3">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c r="AC516" s="1"/>
      <c r="AD516" s="1"/>
      <c r="AE516" s="1"/>
      <c r="AF516" s="1"/>
      <c r="AG516" s="1"/>
      <c r="AH516" s="1"/>
      <c r="AI516" s="1"/>
      <c r="AJ516" s="1"/>
      <c r="AK516" s="1"/>
      <c r="AL516" s="1"/>
      <c r="AM516" s="1"/>
      <c r="AN516" s="1"/>
    </row>
    <row r="517" spans="1:40" ht="12" customHeight="1" x14ac:dyDescent="0.3">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c r="AC517" s="1"/>
      <c r="AD517" s="1"/>
      <c r="AE517" s="1"/>
      <c r="AF517" s="1"/>
      <c r="AG517" s="1"/>
      <c r="AH517" s="1"/>
      <c r="AI517" s="1"/>
      <c r="AJ517" s="1"/>
      <c r="AK517" s="1"/>
      <c r="AL517" s="1"/>
      <c r="AM517" s="1"/>
      <c r="AN517" s="1"/>
    </row>
    <row r="518" spans="1:40" ht="12" customHeight="1" x14ac:dyDescent="0.3">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c r="AC518" s="1"/>
      <c r="AD518" s="1"/>
      <c r="AE518" s="1"/>
      <c r="AF518" s="1"/>
      <c r="AG518" s="1"/>
      <c r="AH518" s="1"/>
      <c r="AI518" s="1"/>
      <c r="AJ518" s="1"/>
      <c r="AK518" s="1"/>
      <c r="AL518" s="1"/>
      <c r="AM518" s="1"/>
      <c r="AN518" s="1"/>
    </row>
    <row r="519" spans="1:40" ht="12" customHeight="1" x14ac:dyDescent="0.3">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c r="AC519" s="1"/>
      <c r="AD519" s="1"/>
      <c r="AE519" s="1"/>
      <c r="AF519" s="1"/>
      <c r="AG519" s="1"/>
      <c r="AH519" s="1"/>
      <c r="AI519" s="1"/>
      <c r="AJ519" s="1"/>
      <c r="AK519" s="1"/>
      <c r="AL519" s="1"/>
      <c r="AM519" s="1"/>
      <c r="AN519" s="1"/>
    </row>
    <row r="520" spans="1:40" ht="12" customHeight="1" x14ac:dyDescent="0.3">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c r="AC520" s="1"/>
      <c r="AD520" s="1"/>
      <c r="AE520" s="1"/>
      <c r="AF520" s="1"/>
      <c r="AG520" s="1"/>
      <c r="AH520" s="1"/>
      <c r="AI520" s="1"/>
      <c r="AJ520" s="1"/>
      <c r="AK520" s="1"/>
      <c r="AL520" s="1"/>
      <c r="AM520" s="1"/>
      <c r="AN520" s="1"/>
    </row>
    <row r="521" spans="1:40" ht="12" customHeight="1" x14ac:dyDescent="0.3">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c r="AC521" s="1"/>
      <c r="AD521" s="1"/>
      <c r="AE521" s="1"/>
      <c r="AF521" s="1"/>
      <c r="AG521" s="1"/>
      <c r="AH521" s="1"/>
      <c r="AI521" s="1"/>
      <c r="AJ521" s="1"/>
      <c r="AK521" s="1"/>
      <c r="AL521" s="1"/>
      <c r="AM521" s="1"/>
      <c r="AN521" s="1"/>
    </row>
    <row r="522" spans="1:40" ht="12" customHeight="1" x14ac:dyDescent="0.3">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c r="AC522" s="1"/>
      <c r="AD522" s="1"/>
      <c r="AE522" s="1"/>
      <c r="AF522" s="1"/>
      <c r="AG522" s="1"/>
      <c r="AH522" s="1"/>
      <c r="AI522" s="1"/>
      <c r="AJ522" s="1"/>
      <c r="AK522" s="1"/>
      <c r="AL522" s="1"/>
      <c r="AM522" s="1"/>
      <c r="AN522" s="1"/>
    </row>
    <row r="523" spans="1:40" ht="12" customHeight="1" x14ac:dyDescent="0.3">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c r="AC523" s="1"/>
      <c r="AD523" s="1"/>
      <c r="AE523" s="1"/>
      <c r="AF523" s="1"/>
      <c r="AG523" s="1"/>
      <c r="AH523" s="1"/>
      <c r="AI523" s="1"/>
      <c r="AJ523" s="1"/>
      <c r="AK523" s="1"/>
      <c r="AL523" s="1"/>
      <c r="AM523" s="1"/>
      <c r="AN523" s="1"/>
    </row>
    <row r="524" spans="1:40" ht="12" customHeight="1" x14ac:dyDescent="0.3">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c r="AC524" s="1"/>
      <c r="AD524" s="1"/>
      <c r="AE524" s="1"/>
      <c r="AF524" s="1"/>
      <c r="AG524" s="1"/>
      <c r="AH524" s="1"/>
      <c r="AI524" s="1"/>
      <c r="AJ524" s="1"/>
      <c r="AK524" s="1"/>
      <c r="AL524" s="1"/>
      <c r="AM524" s="1"/>
      <c r="AN524" s="1"/>
    </row>
    <row r="525" spans="1:40" ht="12" customHeight="1" x14ac:dyDescent="0.3">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c r="AC525" s="1"/>
      <c r="AD525" s="1"/>
      <c r="AE525" s="1"/>
      <c r="AF525" s="1"/>
      <c r="AG525" s="1"/>
      <c r="AH525" s="1"/>
      <c r="AI525" s="1"/>
      <c r="AJ525" s="1"/>
      <c r="AK525" s="1"/>
      <c r="AL525" s="1"/>
      <c r="AM525" s="1"/>
      <c r="AN525" s="1"/>
    </row>
    <row r="526" spans="1:40" ht="12" customHeight="1" x14ac:dyDescent="0.3">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c r="AC526" s="1"/>
      <c r="AD526" s="1"/>
      <c r="AE526" s="1"/>
      <c r="AF526" s="1"/>
      <c r="AG526" s="1"/>
      <c r="AH526" s="1"/>
      <c r="AI526" s="1"/>
      <c r="AJ526" s="1"/>
      <c r="AK526" s="1"/>
      <c r="AL526" s="1"/>
      <c r="AM526" s="1"/>
      <c r="AN526" s="1"/>
    </row>
    <row r="527" spans="1:40" ht="12" customHeight="1" x14ac:dyDescent="0.3">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c r="AC527" s="1"/>
      <c r="AD527" s="1"/>
      <c r="AE527" s="1"/>
      <c r="AF527" s="1"/>
      <c r="AG527" s="1"/>
      <c r="AH527" s="1"/>
      <c r="AI527" s="1"/>
      <c r="AJ527" s="1"/>
      <c r="AK527" s="1"/>
      <c r="AL527" s="1"/>
      <c r="AM527" s="1"/>
      <c r="AN527" s="1"/>
    </row>
    <row r="528" spans="1:40" ht="12" customHeight="1" x14ac:dyDescent="0.3">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c r="AC528" s="1"/>
      <c r="AD528" s="1"/>
      <c r="AE528" s="1"/>
      <c r="AF528" s="1"/>
      <c r="AG528" s="1"/>
      <c r="AH528" s="1"/>
      <c r="AI528" s="1"/>
      <c r="AJ528" s="1"/>
      <c r="AK528" s="1"/>
      <c r="AL528" s="1"/>
      <c r="AM528" s="1"/>
      <c r="AN528" s="1"/>
    </row>
    <row r="529" spans="1:40" ht="12" customHeight="1" x14ac:dyDescent="0.3">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c r="AC529" s="1"/>
      <c r="AD529" s="1"/>
      <c r="AE529" s="1"/>
      <c r="AF529" s="1"/>
      <c r="AG529" s="1"/>
      <c r="AH529" s="1"/>
      <c r="AI529" s="1"/>
      <c r="AJ529" s="1"/>
      <c r="AK529" s="1"/>
      <c r="AL529" s="1"/>
      <c r="AM529" s="1"/>
      <c r="AN529" s="1"/>
    </row>
    <row r="530" spans="1:40" ht="12" customHeight="1" x14ac:dyDescent="0.3">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c r="AC530" s="1"/>
      <c r="AD530" s="1"/>
      <c r="AE530" s="1"/>
      <c r="AF530" s="1"/>
      <c r="AG530" s="1"/>
      <c r="AH530" s="1"/>
      <c r="AI530" s="1"/>
      <c r="AJ530" s="1"/>
      <c r="AK530" s="1"/>
      <c r="AL530" s="1"/>
      <c r="AM530" s="1"/>
      <c r="AN530" s="1"/>
    </row>
    <row r="531" spans="1:40" ht="12" customHeight="1" x14ac:dyDescent="0.3">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c r="AC531" s="1"/>
      <c r="AD531" s="1"/>
      <c r="AE531" s="1"/>
      <c r="AF531" s="1"/>
      <c r="AG531" s="1"/>
      <c r="AH531" s="1"/>
      <c r="AI531" s="1"/>
      <c r="AJ531" s="1"/>
      <c r="AK531" s="1"/>
      <c r="AL531" s="1"/>
      <c r="AM531" s="1"/>
      <c r="AN531" s="1"/>
    </row>
    <row r="532" spans="1:40" ht="12" customHeight="1" x14ac:dyDescent="0.3">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c r="AC532" s="1"/>
      <c r="AD532" s="1"/>
      <c r="AE532" s="1"/>
      <c r="AF532" s="1"/>
      <c r="AG532" s="1"/>
      <c r="AH532" s="1"/>
      <c r="AI532" s="1"/>
      <c r="AJ532" s="1"/>
      <c r="AK532" s="1"/>
      <c r="AL532" s="1"/>
      <c r="AM532" s="1"/>
      <c r="AN532" s="1"/>
    </row>
    <row r="533" spans="1:40" ht="12" customHeight="1" x14ac:dyDescent="0.3">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c r="AC533" s="1"/>
      <c r="AD533" s="1"/>
      <c r="AE533" s="1"/>
      <c r="AF533" s="1"/>
      <c r="AG533" s="1"/>
      <c r="AH533" s="1"/>
      <c r="AI533" s="1"/>
      <c r="AJ533" s="1"/>
      <c r="AK533" s="1"/>
      <c r="AL533" s="1"/>
      <c r="AM533" s="1"/>
      <c r="AN533" s="1"/>
    </row>
    <row r="534" spans="1:40" ht="12" customHeight="1" x14ac:dyDescent="0.3">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c r="AC534" s="1"/>
      <c r="AD534" s="1"/>
      <c r="AE534" s="1"/>
      <c r="AF534" s="1"/>
      <c r="AG534" s="1"/>
      <c r="AH534" s="1"/>
      <c r="AI534" s="1"/>
      <c r="AJ534" s="1"/>
      <c r="AK534" s="1"/>
      <c r="AL534" s="1"/>
      <c r="AM534" s="1"/>
      <c r="AN534" s="1"/>
    </row>
    <row r="535" spans="1:40" ht="12" customHeight="1" x14ac:dyDescent="0.3">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c r="AC535" s="1"/>
      <c r="AD535" s="1"/>
      <c r="AE535" s="1"/>
      <c r="AF535" s="1"/>
      <c r="AG535" s="1"/>
      <c r="AH535" s="1"/>
      <c r="AI535" s="1"/>
      <c r="AJ535" s="1"/>
      <c r="AK535" s="1"/>
      <c r="AL535" s="1"/>
      <c r="AM535" s="1"/>
      <c r="AN535" s="1"/>
    </row>
    <row r="536" spans="1:40" ht="12" customHeight="1" x14ac:dyDescent="0.3">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c r="AC536" s="1"/>
      <c r="AD536" s="1"/>
      <c r="AE536" s="1"/>
      <c r="AF536" s="1"/>
      <c r="AG536" s="1"/>
      <c r="AH536" s="1"/>
      <c r="AI536" s="1"/>
      <c r="AJ536" s="1"/>
      <c r="AK536" s="1"/>
      <c r="AL536" s="1"/>
      <c r="AM536" s="1"/>
      <c r="AN536" s="1"/>
    </row>
    <row r="537" spans="1:40" ht="12" customHeight="1" x14ac:dyDescent="0.3">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c r="AC537" s="1"/>
      <c r="AD537" s="1"/>
      <c r="AE537" s="1"/>
      <c r="AF537" s="1"/>
      <c r="AG537" s="1"/>
      <c r="AH537" s="1"/>
      <c r="AI537" s="1"/>
      <c r="AJ537" s="1"/>
      <c r="AK537" s="1"/>
      <c r="AL537" s="1"/>
      <c r="AM537" s="1"/>
      <c r="AN537" s="1"/>
    </row>
    <row r="538" spans="1:40" ht="12" customHeight="1" x14ac:dyDescent="0.3">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c r="AC538" s="1"/>
      <c r="AD538" s="1"/>
      <c r="AE538" s="1"/>
      <c r="AF538" s="1"/>
      <c r="AG538" s="1"/>
      <c r="AH538" s="1"/>
      <c r="AI538" s="1"/>
      <c r="AJ538" s="1"/>
      <c r="AK538" s="1"/>
      <c r="AL538" s="1"/>
      <c r="AM538" s="1"/>
      <c r="AN538" s="1"/>
    </row>
    <row r="539" spans="1:40" ht="12" customHeight="1" x14ac:dyDescent="0.3">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c r="AC539" s="1"/>
      <c r="AD539" s="1"/>
      <c r="AE539" s="1"/>
      <c r="AF539" s="1"/>
      <c r="AG539" s="1"/>
      <c r="AH539" s="1"/>
      <c r="AI539" s="1"/>
      <c r="AJ539" s="1"/>
      <c r="AK539" s="1"/>
      <c r="AL539" s="1"/>
      <c r="AM539" s="1"/>
      <c r="AN539" s="1"/>
    </row>
    <row r="540" spans="1:40" ht="12" customHeight="1" x14ac:dyDescent="0.3">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c r="AC540" s="1"/>
      <c r="AD540" s="1"/>
      <c r="AE540" s="1"/>
      <c r="AF540" s="1"/>
      <c r="AG540" s="1"/>
      <c r="AH540" s="1"/>
      <c r="AI540" s="1"/>
      <c r="AJ540" s="1"/>
      <c r="AK540" s="1"/>
      <c r="AL540" s="1"/>
      <c r="AM540" s="1"/>
      <c r="AN540" s="1"/>
    </row>
    <row r="541" spans="1:40" ht="12" customHeight="1" x14ac:dyDescent="0.3">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c r="AC541" s="1"/>
      <c r="AD541" s="1"/>
      <c r="AE541" s="1"/>
      <c r="AF541" s="1"/>
      <c r="AG541" s="1"/>
      <c r="AH541" s="1"/>
      <c r="AI541" s="1"/>
      <c r="AJ541" s="1"/>
      <c r="AK541" s="1"/>
      <c r="AL541" s="1"/>
      <c r="AM541" s="1"/>
      <c r="AN541" s="1"/>
    </row>
    <row r="542" spans="1:40" ht="12" customHeight="1" x14ac:dyDescent="0.3">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c r="AC542" s="1"/>
      <c r="AD542" s="1"/>
      <c r="AE542" s="1"/>
      <c r="AF542" s="1"/>
      <c r="AG542" s="1"/>
      <c r="AH542" s="1"/>
      <c r="AI542" s="1"/>
      <c r="AJ542" s="1"/>
      <c r="AK542" s="1"/>
      <c r="AL542" s="1"/>
      <c r="AM542" s="1"/>
      <c r="AN542" s="1"/>
    </row>
    <row r="543" spans="1:40" ht="12" customHeight="1" x14ac:dyDescent="0.3">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c r="AC543" s="1"/>
      <c r="AD543" s="1"/>
      <c r="AE543" s="1"/>
      <c r="AF543" s="1"/>
      <c r="AG543" s="1"/>
      <c r="AH543" s="1"/>
      <c r="AI543" s="1"/>
      <c r="AJ543" s="1"/>
      <c r="AK543" s="1"/>
      <c r="AL543" s="1"/>
      <c r="AM543" s="1"/>
      <c r="AN543" s="1"/>
    </row>
    <row r="544" spans="1:40" ht="12" customHeight="1" x14ac:dyDescent="0.3">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c r="AC544" s="1"/>
      <c r="AD544" s="1"/>
      <c r="AE544" s="1"/>
      <c r="AF544" s="1"/>
      <c r="AG544" s="1"/>
      <c r="AH544" s="1"/>
      <c r="AI544" s="1"/>
      <c r="AJ544" s="1"/>
      <c r="AK544" s="1"/>
      <c r="AL544" s="1"/>
      <c r="AM544" s="1"/>
      <c r="AN544" s="1"/>
    </row>
    <row r="545" spans="1:40" ht="12" customHeight="1" x14ac:dyDescent="0.3">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c r="AC545" s="1"/>
      <c r="AD545" s="1"/>
      <c r="AE545" s="1"/>
      <c r="AF545" s="1"/>
      <c r="AG545" s="1"/>
      <c r="AH545" s="1"/>
      <c r="AI545" s="1"/>
      <c r="AJ545" s="1"/>
      <c r="AK545" s="1"/>
      <c r="AL545" s="1"/>
      <c r="AM545" s="1"/>
      <c r="AN545" s="1"/>
    </row>
    <row r="546" spans="1:40" ht="12" customHeight="1" x14ac:dyDescent="0.3">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c r="AC546" s="1"/>
      <c r="AD546" s="1"/>
      <c r="AE546" s="1"/>
      <c r="AF546" s="1"/>
      <c r="AG546" s="1"/>
      <c r="AH546" s="1"/>
      <c r="AI546" s="1"/>
      <c r="AJ546" s="1"/>
      <c r="AK546" s="1"/>
      <c r="AL546" s="1"/>
      <c r="AM546" s="1"/>
      <c r="AN546" s="1"/>
    </row>
    <row r="547" spans="1:40" ht="12" customHeight="1" x14ac:dyDescent="0.3">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c r="AC547" s="1"/>
      <c r="AD547" s="1"/>
      <c r="AE547" s="1"/>
      <c r="AF547" s="1"/>
      <c r="AG547" s="1"/>
      <c r="AH547" s="1"/>
      <c r="AI547" s="1"/>
      <c r="AJ547" s="1"/>
      <c r="AK547" s="1"/>
      <c r="AL547" s="1"/>
      <c r="AM547" s="1"/>
      <c r="AN547" s="1"/>
    </row>
    <row r="548" spans="1:40" ht="12" customHeight="1" x14ac:dyDescent="0.3">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c r="AC548" s="1"/>
      <c r="AD548" s="1"/>
      <c r="AE548" s="1"/>
      <c r="AF548" s="1"/>
      <c r="AG548" s="1"/>
      <c r="AH548" s="1"/>
      <c r="AI548" s="1"/>
      <c r="AJ548" s="1"/>
      <c r="AK548" s="1"/>
      <c r="AL548" s="1"/>
      <c r="AM548" s="1"/>
      <c r="AN548" s="1"/>
    </row>
    <row r="549" spans="1:40" ht="12" customHeight="1" x14ac:dyDescent="0.3">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c r="AC549" s="1"/>
      <c r="AD549" s="1"/>
      <c r="AE549" s="1"/>
      <c r="AF549" s="1"/>
      <c r="AG549" s="1"/>
      <c r="AH549" s="1"/>
      <c r="AI549" s="1"/>
      <c r="AJ549" s="1"/>
      <c r="AK549" s="1"/>
      <c r="AL549" s="1"/>
      <c r="AM549" s="1"/>
      <c r="AN549" s="1"/>
    </row>
    <row r="550" spans="1:40" ht="12" customHeight="1" x14ac:dyDescent="0.3">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c r="AC550" s="1"/>
      <c r="AD550" s="1"/>
      <c r="AE550" s="1"/>
      <c r="AF550" s="1"/>
      <c r="AG550" s="1"/>
      <c r="AH550" s="1"/>
      <c r="AI550" s="1"/>
      <c r="AJ550" s="1"/>
      <c r="AK550" s="1"/>
      <c r="AL550" s="1"/>
      <c r="AM550" s="1"/>
      <c r="AN550" s="1"/>
    </row>
    <row r="551" spans="1:40" ht="12" customHeight="1" x14ac:dyDescent="0.3">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c r="AC551" s="1"/>
      <c r="AD551" s="1"/>
      <c r="AE551" s="1"/>
      <c r="AF551" s="1"/>
      <c r="AG551" s="1"/>
      <c r="AH551" s="1"/>
      <c r="AI551" s="1"/>
      <c r="AJ551" s="1"/>
      <c r="AK551" s="1"/>
      <c r="AL551" s="1"/>
      <c r="AM551" s="1"/>
      <c r="AN551" s="1"/>
    </row>
    <row r="552" spans="1:40" ht="12" customHeight="1" x14ac:dyDescent="0.3">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c r="AC552" s="1"/>
      <c r="AD552" s="1"/>
      <c r="AE552" s="1"/>
      <c r="AF552" s="1"/>
      <c r="AG552" s="1"/>
      <c r="AH552" s="1"/>
      <c r="AI552" s="1"/>
      <c r="AJ552" s="1"/>
      <c r="AK552" s="1"/>
      <c r="AL552" s="1"/>
      <c r="AM552" s="1"/>
      <c r="AN552" s="1"/>
    </row>
    <row r="553" spans="1:40" ht="12" customHeight="1" x14ac:dyDescent="0.3">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c r="AC553" s="1"/>
      <c r="AD553" s="1"/>
      <c r="AE553" s="1"/>
      <c r="AF553" s="1"/>
      <c r="AG553" s="1"/>
      <c r="AH553" s="1"/>
      <c r="AI553" s="1"/>
      <c r="AJ553" s="1"/>
      <c r="AK553" s="1"/>
      <c r="AL553" s="1"/>
      <c r="AM553" s="1"/>
      <c r="AN553" s="1"/>
    </row>
    <row r="554" spans="1:40" ht="12" customHeight="1" x14ac:dyDescent="0.3">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c r="AC554" s="1"/>
      <c r="AD554" s="1"/>
      <c r="AE554" s="1"/>
      <c r="AF554" s="1"/>
      <c r="AG554" s="1"/>
      <c r="AH554" s="1"/>
      <c r="AI554" s="1"/>
      <c r="AJ554" s="1"/>
      <c r="AK554" s="1"/>
      <c r="AL554" s="1"/>
      <c r="AM554" s="1"/>
      <c r="AN554" s="1"/>
    </row>
    <row r="555" spans="1:40" ht="12" customHeight="1" x14ac:dyDescent="0.3">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c r="AC555" s="1"/>
      <c r="AD555" s="1"/>
      <c r="AE555" s="1"/>
      <c r="AF555" s="1"/>
      <c r="AG555" s="1"/>
      <c r="AH555" s="1"/>
      <c r="AI555" s="1"/>
      <c r="AJ555" s="1"/>
      <c r="AK555" s="1"/>
      <c r="AL555" s="1"/>
      <c r="AM555" s="1"/>
      <c r="AN555" s="1"/>
    </row>
    <row r="556" spans="1:40" ht="12" customHeight="1" x14ac:dyDescent="0.3">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c r="AC556" s="1"/>
      <c r="AD556" s="1"/>
      <c r="AE556" s="1"/>
      <c r="AF556" s="1"/>
      <c r="AG556" s="1"/>
      <c r="AH556" s="1"/>
      <c r="AI556" s="1"/>
      <c r="AJ556" s="1"/>
      <c r="AK556" s="1"/>
      <c r="AL556" s="1"/>
      <c r="AM556" s="1"/>
      <c r="AN556" s="1"/>
    </row>
    <row r="557" spans="1:40" ht="12" customHeight="1" x14ac:dyDescent="0.3">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c r="AC557" s="1"/>
      <c r="AD557" s="1"/>
      <c r="AE557" s="1"/>
      <c r="AF557" s="1"/>
      <c r="AG557" s="1"/>
      <c r="AH557" s="1"/>
      <c r="AI557" s="1"/>
      <c r="AJ557" s="1"/>
      <c r="AK557" s="1"/>
      <c r="AL557" s="1"/>
      <c r="AM557" s="1"/>
      <c r="AN557" s="1"/>
    </row>
    <row r="558" spans="1:40" ht="12" customHeight="1" x14ac:dyDescent="0.3">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c r="AC558" s="1"/>
      <c r="AD558" s="1"/>
      <c r="AE558" s="1"/>
      <c r="AF558" s="1"/>
      <c r="AG558" s="1"/>
      <c r="AH558" s="1"/>
      <c r="AI558" s="1"/>
      <c r="AJ558" s="1"/>
      <c r="AK558" s="1"/>
      <c r="AL558" s="1"/>
      <c r="AM558" s="1"/>
      <c r="AN558" s="1"/>
    </row>
    <row r="559" spans="1:40" ht="12" customHeight="1" x14ac:dyDescent="0.3">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c r="AC559" s="1"/>
      <c r="AD559" s="1"/>
      <c r="AE559" s="1"/>
      <c r="AF559" s="1"/>
      <c r="AG559" s="1"/>
      <c r="AH559" s="1"/>
      <c r="AI559" s="1"/>
      <c r="AJ559" s="1"/>
      <c r="AK559" s="1"/>
      <c r="AL559" s="1"/>
      <c r="AM559" s="1"/>
      <c r="AN559" s="1"/>
    </row>
    <row r="560" spans="1:40" ht="12" customHeight="1" x14ac:dyDescent="0.3">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c r="AC560" s="1"/>
      <c r="AD560" s="1"/>
      <c r="AE560" s="1"/>
      <c r="AF560" s="1"/>
      <c r="AG560" s="1"/>
      <c r="AH560" s="1"/>
      <c r="AI560" s="1"/>
      <c r="AJ560" s="1"/>
      <c r="AK560" s="1"/>
      <c r="AL560" s="1"/>
      <c r="AM560" s="1"/>
      <c r="AN560" s="1"/>
    </row>
    <row r="561" spans="1:40" ht="12" customHeight="1" x14ac:dyDescent="0.3">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c r="AC561" s="1"/>
      <c r="AD561" s="1"/>
      <c r="AE561" s="1"/>
      <c r="AF561" s="1"/>
      <c r="AG561" s="1"/>
      <c r="AH561" s="1"/>
      <c r="AI561" s="1"/>
      <c r="AJ561" s="1"/>
      <c r="AK561" s="1"/>
      <c r="AL561" s="1"/>
      <c r="AM561" s="1"/>
      <c r="AN561" s="1"/>
    </row>
    <row r="562" spans="1:40" ht="12" customHeight="1" x14ac:dyDescent="0.3">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c r="AC562" s="1"/>
      <c r="AD562" s="1"/>
      <c r="AE562" s="1"/>
      <c r="AF562" s="1"/>
      <c r="AG562" s="1"/>
      <c r="AH562" s="1"/>
      <c r="AI562" s="1"/>
      <c r="AJ562" s="1"/>
      <c r="AK562" s="1"/>
      <c r="AL562" s="1"/>
      <c r="AM562" s="1"/>
      <c r="AN562" s="1"/>
    </row>
    <row r="563" spans="1:40" ht="12" customHeight="1" x14ac:dyDescent="0.3">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c r="AC563" s="1"/>
      <c r="AD563" s="1"/>
      <c r="AE563" s="1"/>
      <c r="AF563" s="1"/>
      <c r="AG563" s="1"/>
      <c r="AH563" s="1"/>
      <c r="AI563" s="1"/>
      <c r="AJ563" s="1"/>
      <c r="AK563" s="1"/>
      <c r="AL563" s="1"/>
      <c r="AM563" s="1"/>
      <c r="AN563" s="1"/>
    </row>
    <row r="564" spans="1:40" ht="12" customHeight="1" x14ac:dyDescent="0.3">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c r="AC564" s="1"/>
      <c r="AD564" s="1"/>
      <c r="AE564" s="1"/>
      <c r="AF564" s="1"/>
      <c r="AG564" s="1"/>
      <c r="AH564" s="1"/>
      <c r="AI564" s="1"/>
      <c r="AJ564" s="1"/>
      <c r="AK564" s="1"/>
      <c r="AL564" s="1"/>
      <c r="AM564" s="1"/>
      <c r="AN564" s="1"/>
    </row>
    <row r="565" spans="1:40" ht="12" customHeight="1" x14ac:dyDescent="0.3">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c r="AC565" s="1"/>
      <c r="AD565" s="1"/>
      <c r="AE565" s="1"/>
      <c r="AF565" s="1"/>
      <c r="AG565" s="1"/>
      <c r="AH565" s="1"/>
      <c r="AI565" s="1"/>
      <c r="AJ565" s="1"/>
      <c r="AK565" s="1"/>
      <c r="AL565" s="1"/>
      <c r="AM565" s="1"/>
      <c r="AN565" s="1"/>
    </row>
    <row r="566" spans="1:40" ht="12" customHeight="1" x14ac:dyDescent="0.3">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c r="AC566" s="1"/>
      <c r="AD566" s="1"/>
      <c r="AE566" s="1"/>
      <c r="AF566" s="1"/>
      <c r="AG566" s="1"/>
      <c r="AH566" s="1"/>
      <c r="AI566" s="1"/>
      <c r="AJ566" s="1"/>
      <c r="AK566" s="1"/>
      <c r="AL566" s="1"/>
      <c r="AM566" s="1"/>
      <c r="AN566" s="1"/>
    </row>
    <row r="567" spans="1:40" ht="12" customHeight="1" x14ac:dyDescent="0.3">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c r="AC567" s="1"/>
      <c r="AD567" s="1"/>
      <c r="AE567" s="1"/>
      <c r="AF567" s="1"/>
      <c r="AG567" s="1"/>
      <c r="AH567" s="1"/>
      <c r="AI567" s="1"/>
      <c r="AJ567" s="1"/>
      <c r="AK567" s="1"/>
      <c r="AL567" s="1"/>
      <c r="AM567" s="1"/>
      <c r="AN567" s="1"/>
    </row>
    <row r="568" spans="1:40" ht="12" customHeight="1" x14ac:dyDescent="0.3">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c r="AC568" s="1"/>
      <c r="AD568" s="1"/>
      <c r="AE568" s="1"/>
      <c r="AF568" s="1"/>
      <c r="AG568" s="1"/>
      <c r="AH568" s="1"/>
      <c r="AI568" s="1"/>
      <c r="AJ568" s="1"/>
      <c r="AK568" s="1"/>
      <c r="AL568" s="1"/>
      <c r="AM568" s="1"/>
      <c r="AN568" s="1"/>
    </row>
    <row r="569" spans="1:40" ht="12" customHeight="1" x14ac:dyDescent="0.3">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c r="AC569" s="1"/>
      <c r="AD569" s="1"/>
      <c r="AE569" s="1"/>
      <c r="AF569" s="1"/>
      <c r="AG569" s="1"/>
      <c r="AH569" s="1"/>
      <c r="AI569" s="1"/>
      <c r="AJ569" s="1"/>
      <c r="AK569" s="1"/>
      <c r="AL569" s="1"/>
      <c r="AM569" s="1"/>
      <c r="AN569" s="1"/>
    </row>
    <row r="570" spans="1:40" ht="12" customHeight="1" x14ac:dyDescent="0.3">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c r="AC570" s="1"/>
      <c r="AD570" s="1"/>
      <c r="AE570" s="1"/>
      <c r="AF570" s="1"/>
      <c r="AG570" s="1"/>
      <c r="AH570" s="1"/>
      <c r="AI570" s="1"/>
      <c r="AJ570" s="1"/>
      <c r="AK570" s="1"/>
      <c r="AL570" s="1"/>
      <c r="AM570" s="1"/>
      <c r="AN570" s="1"/>
    </row>
    <row r="571" spans="1:40" ht="12" customHeight="1" x14ac:dyDescent="0.3">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c r="AC571" s="1"/>
      <c r="AD571" s="1"/>
      <c r="AE571" s="1"/>
      <c r="AF571" s="1"/>
      <c r="AG571" s="1"/>
      <c r="AH571" s="1"/>
      <c r="AI571" s="1"/>
      <c r="AJ571" s="1"/>
      <c r="AK571" s="1"/>
      <c r="AL571" s="1"/>
      <c r="AM571" s="1"/>
      <c r="AN571" s="1"/>
    </row>
    <row r="572" spans="1:40" ht="12" customHeight="1" x14ac:dyDescent="0.3">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c r="AC572" s="1"/>
      <c r="AD572" s="1"/>
      <c r="AE572" s="1"/>
      <c r="AF572" s="1"/>
      <c r="AG572" s="1"/>
      <c r="AH572" s="1"/>
      <c r="AI572" s="1"/>
      <c r="AJ572" s="1"/>
      <c r="AK572" s="1"/>
      <c r="AL572" s="1"/>
      <c r="AM572" s="1"/>
      <c r="AN572" s="1"/>
    </row>
    <row r="573" spans="1:40" ht="12" customHeight="1" x14ac:dyDescent="0.3">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c r="AC573" s="1"/>
      <c r="AD573" s="1"/>
      <c r="AE573" s="1"/>
      <c r="AF573" s="1"/>
      <c r="AG573" s="1"/>
      <c r="AH573" s="1"/>
      <c r="AI573" s="1"/>
      <c r="AJ573" s="1"/>
      <c r="AK573" s="1"/>
      <c r="AL573" s="1"/>
      <c r="AM573" s="1"/>
      <c r="AN573" s="1"/>
    </row>
    <row r="574" spans="1:40" ht="12" customHeight="1" x14ac:dyDescent="0.3">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c r="AC574" s="1"/>
      <c r="AD574" s="1"/>
      <c r="AE574" s="1"/>
      <c r="AF574" s="1"/>
      <c r="AG574" s="1"/>
      <c r="AH574" s="1"/>
      <c r="AI574" s="1"/>
      <c r="AJ574" s="1"/>
      <c r="AK574" s="1"/>
      <c r="AL574" s="1"/>
      <c r="AM574" s="1"/>
      <c r="AN574" s="1"/>
    </row>
    <row r="575" spans="1:40" ht="12" customHeight="1" x14ac:dyDescent="0.3">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c r="AC575" s="1"/>
      <c r="AD575" s="1"/>
      <c r="AE575" s="1"/>
      <c r="AF575" s="1"/>
      <c r="AG575" s="1"/>
      <c r="AH575" s="1"/>
      <c r="AI575" s="1"/>
      <c r="AJ575" s="1"/>
      <c r="AK575" s="1"/>
      <c r="AL575" s="1"/>
      <c r="AM575" s="1"/>
      <c r="AN575" s="1"/>
    </row>
    <row r="576" spans="1:40" ht="12" customHeight="1" x14ac:dyDescent="0.3">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c r="AC576" s="1"/>
      <c r="AD576" s="1"/>
      <c r="AE576" s="1"/>
      <c r="AF576" s="1"/>
      <c r="AG576" s="1"/>
      <c r="AH576" s="1"/>
      <c r="AI576" s="1"/>
      <c r="AJ576" s="1"/>
      <c r="AK576" s="1"/>
      <c r="AL576" s="1"/>
      <c r="AM576" s="1"/>
      <c r="AN576" s="1"/>
    </row>
    <row r="577" spans="1:40" ht="12" customHeight="1" x14ac:dyDescent="0.3">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c r="AC577" s="1"/>
      <c r="AD577" s="1"/>
      <c r="AE577" s="1"/>
      <c r="AF577" s="1"/>
      <c r="AG577" s="1"/>
      <c r="AH577" s="1"/>
      <c r="AI577" s="1"/>
      <c r="AJ577" s="1"/>
      <c r="AK577" s="1"/>
      <c r="AL577" s="1"/>
      <c r="AM577" s="1"/>
      <c r="AN577" s="1"/>
    </row>
    <row r="578" spans="1:40" ht="12" customHeight="1" x14ac:dyDescent="0.3">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c r="AC578" s="1"/>
      <c r="AD578" s="1"/>
      <c r="AE578" s="1"/>
      <c r="AF578" s="1"/>
      <c r="AG578" s="1"/>
      <c r="AH578" s="1"/>
      <c r="AI578" s="1"/>
      <c r="AJ578" s="1"/>
      <c r="AK578" s="1"/>
      <c r="AL578" s="1"/>
      <c r="AM578" s="1"/>
      <c r="AN578" s="1"/>
    </row>
    <row r="579" spans="1:40" ht="12" customHeight="1" x14ac:dyDescent="0.3">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c r="AC579" s="1"/>
      <c r="AD579" s="1"/>
      <c r="AE579" s="1"/>
      <c r="AF579" s="1"/>
      <c r="AG579" s="1"/>
      <c r="AH579" s="1"/>
      <c r="AI579" s="1"/>
      <c r="AJ579" s="1"/>
      <c r="AK579" s="1"/>
      <c r="AL579" s="1"/>
      <c r="AM579" s="1"/>
      <c r="AN579" s="1"/>
    </row>
    <row r="580" spans="1:40" ht="12" customHeight="1" x14ac:dyDescent="0.3">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c r="AC580" s="1"/>
      <c r="AD580" s="1"/>
      <c r="AE580" s="1"/>
      <c r="AF580" s="1"/>
      <c r="AG580" s="1"/>
      <c r="AH580" s="1"/>
      <c r="AI580" s="1"/>
      <c r="AJ580" s="1"/>
      <c r="AK580" s="1"/>
      <c r="AL580" s="1"/>
      <c r="AM580" s="1"/>
      <c r="AN580" s="1"/>
    </row>
    <row r="581" spans="1:40" ht="12" customHeight="1" x14ac:dyDescent="0.3">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c r="AC581" s="1"/>
      <c r="AD581" s="1"/>
      <c r="AE581" s="1"/>
      <c r="AF581" s="1"/>
      <c r="AG581" s="1"/>
      <c r="AH581" s="1"/>
      <c r="AI581" s="1"/>
      <c r="AJ581" s="1"/>
      <c r="AK581" s="1"/>
      <c r="AL581" s="1"/>
      <c r="AM581" s="1"/>
      <c r="AN581" s="1"/>
    </row>
    <row r="582" spans="1:40" ht="12" customHeight="1" x14ac:dyDescent="0.3">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c r="AC582" s="1"/>
      <c r="AD582" s="1"/>
      <c r="AE582" s="1"/>
      <c r="AF582" s="1"/>
      <c r="AG582" s="1"/>
      <c r="AH582" s="1"/>
      <c r="AI582" s="1"/>
      <c r="AJ582" s="1"/>
      <c r="AK582" s="1"/>
      <c r="AL582" s="1"/>
      <c r="AM582" s="1"/>
      <c r="AN582" s="1"/>
    </row>
    <row r="583" spans="1:40" ht="12" customHeight="1" x14ac:dyDescent="0.3">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c r="AC583" s="1"/>
      <c r="AD583" s="1"/>
      <c r="AE583" s="1"/>
      <c r="AF583" s="1"/>
      <c r="AG583" s="1"/>
      <c r="AH583" s="1"/>
      <c r="AI583" s="1"/>
      <c r="AJ583" s="1"/>
      <c r="AK583" s="1"/>
      <c r="AL583" s="1"/>
      <c r="AM583" s="1"/>
      <c r="AN583" s="1"/>
    </row>
    <row r="584" spans="1:40" ht="12" customHeight="1" x14ac:dyDescent="0.3">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c r="AC584" s="1"/>
      <c r="AD584" s="1"/>
      <c r="AE584" s="1"/>
      <c r="AF584" s="1"/>
      <c r="AG584" s="1"/>
      <c r="AH584" s="1"/>
      <c r="AI584" s="1"/>
      <c r="AJ584" s="1"/>
      <c r="AK584" s="1"/>
      <c r="AL584" s="1"/>
      <c r="AM584" s="1"/>
      <c r="AN584" s="1"/>
    </row>
    <row r="585" spans="1:40" ht="12" customHeight="1" x14ac:dyDescent="0.3">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c r="AC585" s="1"/>
      <c r="AD585" s="1"/>
      <c r="AE585" s="1"/>
      <c r="AF585" s="1"/>
      <c r="AG585" s="1"/>
      <c r="AH585" s="1"/>
      <c r="AI585" s="1"/>
      <c r="AJ585" s="1"/>
      <c r="AK585" s="1"/>
      <c r="AL585" s="1"/>
      <c r="AM585" s="1"/>
      <c r="AN585" s="1"/>
    </row>
    <row r="586" spans="1:40" ht="12" customHeight="1" x14ac:dyDescent="0.3">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c r="AC586" s="1"/>
      <c r="AD586" s="1"/>
      <c r="AE586" s="1"/>
      <c r="AF586" s="1"/>
      <c r="AG586" s="1"/>
      <c r="AH586" s="1"/>
      <c r="AI586" s="1"/>
      <c r="AJ586" s="1"/>
      <c r="AK586" s="1"/>
      <c r="AL586" s="1"/>
      <c r="AM586" s="1"/>
      <c r="AN586" s="1"/>
    </row>
    <row r="587" spans="1:40" ht="12" customHeight="1" x14ac:dyDescent="0.3">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c r="AC587" s="1"/>
      <c r="AD587" s="1"/>
      <c r="AE587" s="1"/>
      <c r="AF587" s="1"/>
      <c r="AG587" s="1"/>
      <c r="AH587" s="1"/>
      <c r="AI587" s="1"/>
      <c r="AJ587" s="1"/>
      <c r="AK587" s="1"/>
      <c r="AL587" s="1"/>
      <c r="AM587" s="1"/>
      <c r="AN587" s="1"/>
    </row>
    <row r="588" spans="1:40" ht="12" customHeight="1" x14ac:dyDescent="0.3">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c r="AC588" s="1"/>
      <c r="AD588" s="1"/>
      <c r="AE588" s="1"/>
      <c r="AF588" s="1"/>
      <c r="AG588" s="1"/>
      <c r="AH588" s="1"/>
      <c r="AI588" s="1"/>
      <c r="AJ588" s="1"/>
      <c r="AK588" s="1"/>
      <c r="AL588" s="1"/>
      <c r="AM588" s="1"/>
      <c r="AN588" s="1"/>
    </row>
    <row r="589" spans="1:40" ht="12" customHeight="1" x14ac:dyDescent="0.3">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c r="AC589" s="1"/>
      <c r="AD589" s="1"/>
      <c r="AE589" s="1"/>
      <c r="AF589" s="1"/>
      <c r="AG589" s="1"/>
      <c r="AH589" s="1"/>
      <c r="AI589" s="1"/>
      <c r="AJ589" s="1"/>
      <c r="AK589" s="1"/>
      <c r="AL589" s="1"/>
      <c r="AM589" s="1"/>
      <c r="AN589" s="1"/>
    </row>
    <row r="590" spans="1:40" ht="12" customHeight="1" x14ac:dyDescent="0.3">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c r="AC590" s="1"/>
      <c r="AD590" s="1"/>
      <c r="AE590" s="1"/>
      <c r="AF590" s="1"/>
      <c r="AG590" s="1"/>
      <c r="AH590" s="1"/>
      <c r="AI590" s="1"/>
      <c r="AJ590" s="1"/>
      <c r="AK590" s="1"/>
      <c r="AL590" s="1"/>
      <c r="AM590" s="1"/>
      <c r="AN590" s="1"/>
    </row>
    <row r="591" spans="1:40" ht="12" customHeight="1" x14ac:dyDescent="0.3">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c r="AC591" s="1"/>
      <c r="AD591" s="1"/>
      <c r="AE591" s="1"/>
      <c r="AF591" s="1"/>
      <c r="AG591" s="1"/>
      <c r="AH591" s="1"/>
      <c r="AI591" s="1"/>
      <c r="AJ591" s="1"/>
      <c r="AK591" s="1"/>
      <c r="AL591" s="1"/>
      <c r="AM591" s="1"/>
      <c r="AN591" s="1"/>
    </row>
    <row r="592" spans="1:40" ht="12" customHeight="1" x14ac:dyDescent="0.3">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c r="AC592" s="1"/>
      <c r="AD592" s="1"/>
      <c r="AE592" s="1"/>
      <c r="AF592" s="1"/>
      <c r="AG592" s="1"/>
      <c r="AH592" s="1"/>
      <c r="AI592" s="1"/>
      <c r="AJ592" s="1"/>
      <c r="AK592" s="1"/>
      <c r="AL592" s="1"/>
      <c r="AM592" s="1"/>
      <c r="AN592" s="1"/>
    </row>
    <row r="593" spans="1:40" ht="12" customHeight="1" x14ac:dyDescent="0.3">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c r="AC593" s="1"/>
      <c r="AD593" s="1"/>
      <c r="AE593" s="1"/>
      <c r="AF593" s="1"/>
      <c r="AG593" s="1"/>
      <c r="AH593" s="1"/>
      <c r="AI593" s="1"/>
      <c r="AJ593" s="1"/>
      <c r="AK593" s="1"/>
      <c r="AL593" s="1"/>
      <c r="AM593" s="1"/>
      <c r="AN593" s="1"/>
    </row>
    <row r="594" spans="1:40" ht="12" customHeight="1" x14ac:dyDescent="0.3">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c r="AC594" s="1"/>
      <c r="AD594" s="1"/>
      <c r="AE594" s="1"/>
      <c r="AF594" s="1"/>
      <c r="AG594" s="1"/>
      <c r="AH594" s="1"/>
      <c r="AI594" s="1"/>
      <c r="AJ594" s="1"/>
      <c r="AK594" s="1"/>
      <c r="AL594" s="1"/>
      <c r="AM594" s="1"/>
      <c r="AN594" s="1"/>
    </row>
    <row r="595" spans="1:40" ht="12" customHeight="1" x14ac:dyDescent="0.3">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c r="AC595" s="1"/>
      <c r="AD595" s="1"/>
      <c r="AE595" s="1"/>
      <c r="AF595" s="1"/>
      <c r="AG595" s="1"/>
      <c r="AH595" s="1"/>
      <c r="AI595" s="1"/>
      <c r="AJ595" s="1"/>
      <c r="AK595" s="1"/>
      <c r="AL595" s="1"/>
      <c r="AM595" s="1"/>
      <c r="AN595" s="1"/>
    </row>
    <row r="596" spans="1:40" ht="12" customHeight="1" x14ac:dyDescent="0.3">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c r="AC596" s="1"/>
      <c r="AD596" s="1"/>
      <c r="AE596" s="1"/>
      <c r="AF596" s="1"/>
      <c r="AG596" s="1"/>
      <c r="AH596" s="1"/>
      <c r="AI596" s="1"/>
      <c r="AJ596" s="1"/>
      <c r="AK596" s="1"/>
      <c r="AL596" s="1"/>
      <c r="AM596" s="1"/>
      <c r="AN596" s="1"/>
    </row>
    <row r="597" spans="1:40" ht="12" customHeight="1" x14ac:dyDescent="0.3">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c r="AC597" s="1"/>
      <c r="AD597" s="1"/>
      <c r="AE597" s="1"/>
      <c r="AF597" s="1"/>
      <c r="AG597" s="1"/>
      <c r="AH597" s="1"/>
      <c r="AI597" s="1"/>
      <c r="AJ597" s="1"/>
      <c r="AK597" s="1"/>
      <c r="AL597" s="1"/>
      <c r="AM597" s="1"/>
      <c r="AN597" s="1"/>
    </row>
    <row r="598" spans="1:40" ht="12" customHeight="1" x14ac:dyDescent="0.3">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c r="AC598" s="1"/>
      <c r="AD598" s="1"/>
      <c r="AE598" s="1"/>
      <c r="AF598" s="1"/>
      <c r="AG598" s="1"/>
      <c r="AH598" s="1"/>
      <c r="AI598" s="1"/>
      <c r="AJ598" s="1"/>
      <c r="AK598" s="1"/>
      <c r="AL598" s="1"/>
      <c r="AM598" s="1"/>
      <c r="AN598" s="1"/>
    </row>
    <row r="599" spans="1:40" ht="12" customHeight="1" x14ac:dyDescent="0.3">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c r="AC599" s="1"/>
      <c r="AD599" s="1"/>
      <c r="AE599" s="1"/>
      <c r="AF599" s="1"/>
      <c r="AG599" s="1"/>
      <c r="AH599" s="1"/>
      <c r="AI599" s="1"/>
      <c r="AJ599" s="1"/>
      <c r="AK599" s="1"/>
      <c r="AL599" s="1"/>
      <c r="AM599" s="1"/>
      <c r="AN599" s="1"/>
    </row>
    <row r="600" spans="1:40" ht="12" customHeight="1" x14ac:dyDescent="0.3">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c r="AC600" s="1"/>
      <c r="AD600" s="1"/>
      <c r="AE600" s="1"/>
      <c r="AF600" s="1"/>
      <c r="AG600" s="1"/>
      <c r="AH600" s="1"/>
      <c r="AI600" s="1"/>
      <c r="AJ600" s="1"/>
      <c r="AK600" s="1"/>
      <c r="AL600" s="1"/>
      <c r="AM600" s="1"/>
      <c r="AN600" s="1"/>
    </row>
    <row r="601" spans="1:40" ht="12" customHeight="1" x14ac:dyDescent="0.3">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c r="AC601" s="1"/>
      <c r="AD601" s="1"/>
      <c r="AE601" s="1"/>
      <c r="AF601" s="1"/>
      <c r="AG601" s="1"/>
      <c r="AH601" s="1"/>
      <c r="AI601" s="1"/>
      <c r="AJ601" s="1"/>
      <c r="AK601" s="1"/>
      <c r="AL601" s="1"/>
      <c r="AM601" s="1"/>
      <c r="AN601" s="1"/>
    </row>
    <row r="602" spans="1:40" ht="12" customHeight="1" x14ac:dyDescent="0.3">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c r="AC602" s="1"/>
      <c r="AD602" s="1"/>
      <c r="AE602" s="1"/>
      <c r="AF602" s="1"/>
      <c r="AG602" s="1"/>
      <c r="AH602" s="1"/>
      <c r="AI602" s="1"/>
      <c r="AJ602" s="1"/>
      <c r="AK602" s="1"/>
      <c r="AL602" s="1"/>
      <c r="AM602" s="1"/>
      <c r="AN602" s="1"/>
    </row>
    <row r="603" spans="1:40" ht="12" customHeight="1" x14ac:dyDescent="0.3">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c r="AC603" s="1"/>
      <c r="AD603" s="1"/>
      <c r="AE603" s="1"/>
      <c r="AF603" s="1"/>
      <c r="AG603" s="1"/>
      <c r="AH603" s="1"/>
      <c r="AI603" s="1"/>
      <c r="AJ603" s="1"/>
      <c r="AK603" s="1"/>
      <c r="AL603" s="1"/>
      <c r="AM603" s="1"/>
      <c r="AN603" s="1"/>
    </row>
    <row r="604" spans="1:40" ht="12" customHeight="1" x14ac:dyDescent="0.3">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c r="AC604" s="1"/>
      <c r="AD604" s="1"/>
      <c r="AE604" s="1"/>
      <c r="AF604" s="1"/>
      <c r="AG604" s="1"/>
      <c r="AH604" s="1"/>
      <c r="AI604" s="1"/>
      <c r="AJ604" s="1"/>
      <c r="AK604" s="1"/>
      <c r="AL604" s="1"/>
      <c r="AM604" s="1"/>
      <c r="AN604" s="1"/>
    </row>
    <row r="605" spans="1:40" ht="12" customHeight="1" x14ac:dyDescent="0.3">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c r="AC605" s="1"/>
      <c r="AD605" s="1"/>
      <c r="AE605" s="1"/>
      <c r="AF605" s="1"/>
      <c r="AG605" s="1"/>
      <c r="AH605" s="1"/>
      <c r="AI605" s="1"/>
      <c r="AJ605" s="1"/>
      <c r="AK605" s="1"/>
      <c r="AL605" s="1"/>
      <c r="AM605" s="1"/>
      <c r="AN605" s="1"/>
    </row>
    <row r="606" spans="1:40" ht="12" customHeight="1" x14ac:dyDescent="0.3">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c r="AC606" s="1"/>
      <c r="AD606" s="1"/>
      <c r="AE606" s="1"/>
      <c r="AF606" s="1"/>
      <c r="AG606" s="1"/>
      <c r="AH606" s="1"/>
      <c r="AI606" s="1"/>
      <c r="AJ606" s="1"/>
      <c r="AK606" s="1"/>
      <c r="AL606" s="1"/>
      <c r="AM606" s="1"/>
      <c r="AN606" s="1"/>
    </row>
    <row r="607" spans="1:40" ht="12" customHeight="1" x14ac:dyDescent="0.3">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c r="AC607" s="1"/>
      <c r="AD607" s="1"/>
      <c r="AE607" s="1"/>
      <c r="AF607" s="1"/>
      <c r="AG607" s="1"/>
      <c r="AH607" s="1"/>
      <c r="AI607" s="1"/>
      <c r="AJ607" s="1"/>
      <c r="AK607" s="1"/>
      <c r="AL607" s="1"/>
      <c r="AM607" s="1"/>
      <c r="AN607" s="1"/>
    </row>
    <row r="608" spans="1:40" ht="12" customHeight="1" x14ac:dyDescent="0.3">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c r="AC608" s="1"/>
      <c r="AD608" s="1"/>
      <c r="AE608" s="1"/>
      <c r="AF608" s="1"/>
      <c r="AG608" s="1"/>
      <c r="AH608" s="1"/>
      <c r="AI608" s="1"/>
      <c r="AJ608" s="1"/>
      <c r="AK608" s="1"/>
      <c r="AL608" s="1"/>
      <c r="AM608" s="1"/>
      <c r="AN608" s="1"/>
    </row>
    <row r="609" spans="1:40" ht="12" customHeight="1" x14ac:dyDescent="0.3">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c r="AC609" s="1"/>
      <c r="AD609" s="1"/>
      <c r="AE609" s="1"/>
      <c r="AF609" s="1"/>
      <c r="AG609" s="1"/>
      <c r="AH609" s="1"/>
      <c r="AI609" s="1"/>
      <c r="AJ609" s="1"/>
      <c r="AK609" s="1"/>
      <c r="AL609" s="1"/>
      <c r="AM609" s="1"/>
      <c r="AN609" s="1"/>
    </row>
    <row r="610" spans="1:40" ht="12" customHeight="1" x14ac:dyDescent="0.3">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c r="AC610" s="1"/>
      <c r="AD610" s="1"/>
      <c r="AE610" s="1"/>
      <c r="AF610" s="1"/>
      <c r="AG610" s="1"/>
      <c r="AH610" s="1"/>
      <c r="AI610" s="1"/>
      <c r="AJ610" s="1"/>
      <c r="AK610" s="1"/>
      <c r="AL610" s="1"/>
      <c r="AM610" s="1"/>
      <c r="AN610" s="1"/>
    </row>
    <row r="611" spans="1:40" ht="12" customHeight="1" x14ac:dyDescent="0.3">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c r="AC611" s="1"/>
      <c r="AD611" s="1"/>
      <c r="AE611" s="1"/>
      <c r="AF611" s="1"/>
      <c r="AG611" s="1"/>
      <c r="AH611" s="1"/>
      <c r="AI611" s="1"/>
      <c r="AJ611" s="1"/>
      <c r="AK611" s="1"/>
      <c r="AL611" s="1"/>
      <c r="AM611" s="1"/>
      <c r="AN611" s="1"/>
    </row>
    <row r="612" spans="1:40" ht="12" customHeight="1" x14ac:dyDescent="0.3">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c r="AC612" s="1"/>
      <c r="AD612" s="1"/>
      <c r="AE612" s="1"/>
      <c r="AF612" s="1"/>
      <c r="AG612" s="1"/>
      <c r="AH612" s="1"/>
      <c r="AI612" s="1"/>
      <c r="AJ612" s="1"/>
      <c r="AK612" s="1"/>
      <c r="AL612" s="1"/>
      <c r="AM612" s="1"/>
      <c r="AN612" s="1"/>
    </row>
    <row r="613" spans="1:40" ht="12" customHeight="1" x14ac:dyDescent="0.3">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c r="AC613" s="1"/>
      <c r="AD613" s="1"/>
      <c r="AE613" s="1"/>
      <c r="AF613" s="1"/>
      <c r="AG613" s="1"/>
      <c r="AH613" s="1"/>
      <c r="AI613" s="1"/>
      <c r="AJ613" s="1"/>
      <c r="AK613" s="1"/>
      <c r="AL613" s="1"/>
      <c r="AM613" s="1"/>
      <c r="AN613" s="1"/>
    </row>
    <row r="614" spans="1:40" ht="12" customHeight="1" x14ac:dyDescent="0.3">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c r="AC614" s="1"/>
      <c r="AD614" s="1"/>
      <c r="AE614" s="1"/>
      <c r="AF614" s="1"/>
      <c r="AG614" s="1"/>
      <c r="AH614" s="1"/>
      <c r="AI614" s="1"/>
      <c r="AJ614" s="1"/>
      <c r="AK614" s="1"/>
      <c r="AL614" s="1"/>
      <c r="AM614" s="1"/>
      <c r="AN614" s="1"/>
    </row>
    <row r="615" spans="1:40" ht="12" customHeight="1" x14ac:dyDescent="0.3">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c r="AC615" s="1"/>
      <c r="AD615" s="1"/>
      <c r="AE615" s="1"/>
      <c r="AF615" s="1"/>
      <c r="AG615" s="1"/>
      <c r="AH615" s="1"/>
      <c r="AI615" s="1"/>
      <c r="AJ615" s="1"/>
      <c r="AK615" s="1"/>
      <c r="AL615" s="1"/>
      <c r="AM615" s="1"/>
      <c r="AN615" s="1"/>
    </row>
    <row r="616" spans="1:40" ht="12" customHeight="1" x14ac:dyDescent="0.3">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c r="AC616" s="1"/>
      <c r="AD616" s="1"/>
      <c r="AE616" s="1"/>
      <c r="AF616" s="1"/>
      <c r="AG616" s="1"/>
      <c r="AH616" s="1"/>
      <c r="AI616" s="1"/>
      <c r="AJ616" s="1"/>
      <c r="AK616" s="1"/>
      <c r="AL616" s="1"/>
      <c r="AM616" s="1"/>
      <c r="AN616" s="1"/>
    </row>
    <row r="617" spans="1:40" ht="12" customHeight="1" x14ac:dyDescent="0.3">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c r="AC617" s="1"/>
      <c r="AD617" s="1"/>
      <c r="AE617" s="1"/>
      <c r="AF617" s="1"/>
      <c r="AG617" s="1"/>
      <c r="AH617" s="1"/>
      <c r="AI617" s="1"/>
      <c r="AJ617" s="1"/>
      <c r="AK617" s="1"/>
      <c r="AL617" s="1"/>
      <c r="AM617" s="1"/>
      <c r="AN617" s="1"/>
    </row>
    <row r="618" spans="1:40" ht="12" customHeight="1" x14ac:dyDescent="0.3">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c r="AC618" s="1"/>
      <c r="AD618" s="1"/>
      <c r="AE618" s="1"/>
      <c r="AF618" s="1"/>
      <c r="AG618" s="1"/>
      <c r="AH618" s="1"/>
      <c r="AI618" s="1"/>
      <c r="AJ618" s="1"/>
      <c r="AK618" s="1"/>
      <c r="AL618" s="1"/>
      <c r="AM618" s="1"/>
      <c r="AN618" s="1"/>
    </row>
    <row r="619" spans="1:40" ht="12" customHeight="1" x14ac:dyDescent="0.3">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c r="AC619" s="1"/>
      <c r="AD619" s="1"/>
      <c r="AE619" s="1"/>
      <c r="AF619" s="1"/>
      <c r="AG619" s="1"/>
      <c r="AH619" s="1"/>
      <c r="AI619" s="1"/>
      <c r="AJ619" s="1"/>
      <c r="AK619" s="1"/>
      <c r="AL619" s="1"/>
      <c r="AM619" s="1"/>
      <c r="AN619" s="1"/>
    </row>
    <row r="620" spans="1:40" ht="12" customHeight="1" x14ac:dyDescent="0.3">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c r="AC620" s="1"/>
      <c r="AD620" s="1"/>
      <c r="AE620" s="1"/>
      <c r="AF620" s="1"/>
      <c r="AG620" s="1"/>
      <c r="AH620" s="1"/>
      <c r="AI620" s="1"/>
      <c r="AJ620" s="1"/>
      <c r="AK620" s="1"/>
      <c r="AL620" s="1"/>
      <c r="AM620" s="1"/>
      <c r="AN620" s="1"/>
    </row>
    <row r="621" spans="1:40" ht="12" customHeight="1" x14ac:dyDescent="0.3">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c r="AC621" s="1"/>
      <c r="AD621" s="1"/>
      <c r="AE621" s="1"/>
      <c r="AF621" s="1"/>
      <c r="AG621" s="1"/>
      <c r="AH621" s="1"/>
      <c r="AI621" s="1"/>
      <c r="AJ621" s="1"/>
      <c r="AK621" s="1"/>
      <c r="AL621" s="1"/>
      <c r="AM621" s="1"/>
      <c r="AN621" s="1"/>
    </row>
    <row r="622" spans="1:40" ht="12" customHeight="1" x14ac:dyDescent="0.3">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c r="AC622" s="1"/>
      <c r="AD622" s="1"/>
      <c r="AE622" s="1"/>
      <c r="AF622" s="1"/>
      <c r="AG622" s="1"/>
      <c r="AH622" s="1"/>
      <c r="AI622" s="1"/>
      <c r="AJ622" s="1"/>
      <c r="AK622" s="1"/>
      <c r="AL622" s="1"/>
      <c r="AM622" s="1"/>
      <c r="AN622" s="1"/>
    </row>
    <row r="623" spans="1:40" ht="12" customHeight="1" x14ac:dyDescent="0.3">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c r="AC623" s="1"/>
      <c r="AD623" s="1"/>
      <c r="AE623" s="1"/>
      <c r="AF623" s="1"/>
      <c r="AG623" s="1"/>
      <c r="AH623" s="1"/>
      <c r="AI623" s="1"/>
      <c r="AJ623" s="1"/>
      <c r="AK623" s="1"/>
      <c r="AL623" s="1"/>
      <c r="AM623" s="1"/>
      <c r="AN623" s="1"/>
    </row>
    <row r="624" spans="1:40" ht="12" customHeight="1" x14ac:dyDescent="0.3">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c r="AC624" s="1"/>
      <c r="AD624" s="1"/>
      <c r="AE624" s="1"/>
      <c r="AF624" s="1"/>
      <c r="AG624" s="1"/>
      <c r="AH624" s="1"/>
      <c r="AI624" s="1"/>
      <c r="AJ624" s="1"/>
      <c r="AK624" s="1"/>
      <c r="AL624" s="1"/>
      <c r="AM624" s="1"/>
      <c r="AN624" s="1"/>
    </row>
    <row r="625" spans="1:40" ht="12" customHeight="1" x14ac:dyDescent="0.3">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c r="AC625" s="1"/>
      <c r="AD625" s="1"/>
      <c r="AE625" s="1"/>
      <c r="AF625" s="1"/>
      <c r="AG625" s="1"/>
      <c r="AH625" s="1"/>
      <c r="AI625" s="1"/>
      <c r="AJ625" s="1"/>
      <c r="AK625" s="1"/>
      <c r="AL625" s="1"/>
      <c r="AM625" s="1"/>
      <c r="AN625" s="1"/>
    </row>
    <row r="626" spans="1:40" ht="12" customHeight="1" x14ac:dyDescent="0.3">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c r="AC626" s="1"/>
      <c r="AD626" s="1"/>
      <c r="AE626" s="1"/>
      <c r="AF626" s="1"/>
      <c r="AG626" s="1"/>
      <c r="AH626" s="1"/>
      <c r="AI626" s="1"/>
      <c r="AJ626" s="1"/>
      <c r="AK626" s="1"/>
      <c r="AL626" s="1"/>
      <c r="AM626" s="1"/>
      <c r="AN626" s="1"/>
    </row>
    <row r="627" spans="1:40" ht="12" customHeight="1" x14ac:dyDescent="0.3">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c r="AC627" s="1"/>
      <c r="AD627" s="1"/>
      <c r="AE627" s="1"/>
      <c r="AF627" s="1"/>
      <c r="AG627" s="1"/>
      <c r="AH627" s="1"/>
      <c r="AI627" s="1"/>
      <c r="AJ627" s="1"/>
      <c r="AK627" s="1"/>
      <c r="AL627" s="1"/>
      <c r="AM627" s="1"/>
      <c r="AN627" s="1"/>
    </row>
    <row r="628" spans="1:40" ht="12" customHeight="1" x14ac:dyDescent="0.3">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c r="AC628" s="1"/>
      <c r="AD628" s="1"/>
      <c r="AE628" s="1"/>
      <c r="AF628" s="1"/>
      <c r="AG628" s="1"/>
      <c r="AH628" s="1"/>
      <c r="AI628" s="1"/>
      <c r="AJ628" s="1"/>
      <c r="AK628" s="1"/>
      <c r="AL628" s="1"/>
      <c r="AM628" s="1"/>
      <c r="AN628" s="1"/>
    </row>
    <row r="629" spans="1:40" ht="12" customHeight="1" x14ac:dyDescent="0.3">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c r="AC629" s="1"/>
      <c r="AD629" s="1"/>
      <c r="AE629" s="1"/>
      <c r="AF629" s="1"/>
      <c r="AG629" s="1"/>
      <c r="AH629" s="1"/>
      <c r="AI629" s="1"/>
      <c r="AJ629" s="1"/>
      <c r="AK629" s="1"/>
      <c r="AL629" s="1"/>
      <c r="AM629" s="1"/>
      <c r="AN629" s="1"/>
    </row>
    <row r="630" spans="1:40" ht="12" customHeight="1" x14ac:dyDescent="0.3">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c r="AC630" s="1"/>
      <c r="AD630" s="1"/>
      <c r="AE630" s="1"/>
      <c r="AF630" s="1"/>
      <c r="AG630" s="1"/>
      <c r="AH630" s="1"/>
      <c r="AI630" s="1"/>
      <c r="AJ630" s="1"/>
      <c r="AK630" s="1"/>
      <c r="AL630" s="1"/>
      <c r="AM630" s="1"/>
      <c r="AN630" s="1"/>
    </row>
    <row r="631" spans="1:40" ht="12" customHeight="1" x14ac:dyDescent="0.3">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c r="AC631" s="1"/>
      <c r="AD631" s="1"/>
      <c r="AE631" s="1"/>
      <c r="AF631" s="1"/>
      <c r="AG631" s="1"/>
      <c r="AH631" s="1"/>
      <c r="AI631" s="1"/>
      <c r="AJ631" s="1"/>
      <c r="AK631" s="1"/>
      <c r="AL631" s="1"/>
      <c r="AM631" s="1"/>
      <c r="AN631" s="1"/>
    </row>
    <row r="632" spans="1:40" ht="12" customHeight="1" x14ac:dyDescent="0.3">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c r="AC632" s="1"/>
      <c r="AD632" s="1"/>
      <c r="AE632" s="1"/>
      <c r="AF632" s="1"/>
      <c r="AG632" s="1"/>
      <c r="AH632" s="1"/>
      <c r="AI632" s="1"/>
      <c r="AJ632" s="1"/>
      <c r="AK632" s="1"/>
      <c r="AL632" s="1"/>
      <c r="AM632" s="1"/>
      <c r="AN632" s="1"/>
    </row>
    <row r="633" spans="1:40" ht="12" customHeight="1" x14ac:dyDescent="0.3">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c r="AC633" s="1"/>
      <c r="AD633" s="1"/>
      <c r="AE633" s="1"/>
      <c r="AF633" s="1"/>
      <c r="AG633" s="1"/>
      <c r="AH633" s="1"/>
      <c r="AI633" s="1"/>
      <c r="AJ633" s="1"/>
      <c r="AK633" s="1"/>
      <c r="AL633" s="1"/>
      <c r="AM633" s="1"/>
      <c r="AN633" s="1"/>
    </row>
    <row r="634" spans="1:40" ht="12" customHeight="1" x14ac:dyDescent="0.3">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c r="AC634" s="1"/>
      <c r="AD634" s="1"/>
      <c r="AE634" s="1"/>
      <c r="AF634" s="1"/>
      <c r="AG634" s="1"/>
      <c r="AH634" s="1"/>
      <c r="AI634" s="1"/>
      <c r="AJ634" s="1"/>
      <c r="AK634" s="1"/>
      <c r="AL634" s="1"/>
      <c r="AM634" s="1"/>
      <c r="AN634" s="1"/>
    </row>
    <row r="635" spans="1:40" ht="12" customHeight="1" x14ac:dyDescent="0.3">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c r="AC635" s="1"/>
      <c r="AD635" s="1"/>
      <c r="AE635" s="1"/>
      <c r="AF635" s="1"/>
      <c r="AG635" s="1"/>
      <c r="AH635" s="1"/>
      <c r="AI635" s="1"/>
      <c r="AJ635" s="1"/>
      <c r="AK635" s="1"/>
      <c r="AL635" s="1"/>
      <c r="AM635" s="1"/>
      <c r="AN635" s="1"/>
    </row>
    <row r="636" spans="1:40" ht="12" customHeight="1" x14ac:dyDescent="0.3">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c r="AC636" s="1"/>
      <c r="AD636" s="1"/>
      <c r="AE636" s="1"/>
      <c r="AF636" s="1"/>
      <c r="AG636" s="1"/>
      <c r="AH636" s="1"/>
      <c r="AI636" s="1"/>
      <c r="AJ636" s="1"/>
      <c r="AK636" s="1"/>
      <c r="AL636" s="1"/>
      <c r="AM636" s="1"/>
      <c r="AN636" s="1"/>
    </row>
    <row r="637" spans="1:40" ht="12" customHeight="1" x14ac:dyDescent="0.3">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c r="AC637" s="1"/>
      <c r="AD637" s="1"/>
      <c r="AE637" s="1"/>
      <c r="AF637" s="1"/>
      <c r="AG637" s="1"/>
      <c r="AH637" s="1"/>
      <c r="AI637" s="1"/>
      <c r="AJ637" s="1"/>
      <c r="AK637" s="1"/>
      <c r="AL637" s="1"/>
      <c r="AM637" s="1"/>
      <c r="AN637" s="1"/>
    </row>
    <row r="638" spans="1:40" ht="12" customHeight="1" x14ac:dyDescent="0.3">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c r="AC638" s="1"/>
      <c r="AD638" s="1"/>
      <c r="AE638" s="1"/>
      <c r="AF638" s="1"/>
      <c r="AG638" s="1"/>
      <c r="AH638" s="1"/>
      <c r="AI638" s="1"/>
      <c r="AJ638" s="1"/>
      <c r="AK638" s="1"/>
      <c r="AL638" s="1"/>
      <c r="AM638" s="1"/>
      <c r="AN638" s="1"/>
    </row>
    <row r="639" spans="1:40" ht="12" customHeight="1" x14ac:dyDescent="0.3">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c r="AC639" s="1"/>
      <c r="AD639" s="1"/>
      <c r="AE639" s="1"/>
      <c r="AF639" s="1"/>
      <c r="AG639" s="1"/>
      <c r="AH639" s="1"/>
      <c r="AI639" s="1"/>
      <c r="AJ639" s="1"/>
      <c r="AK639" s="1"/>
      <c r="AL639" s="1"/>
      <c r="AM639" s="1"/>
      <c r="AN639" s="1"/>
    </row>
    <row r="640" spans="1:40" ht="12" customHeight="1" x14ac:dyDescent="0.3">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c r="AC640" s="1"/>
      <c r="AD640" s="1"/>
      <c r="AE640" s="1"/>
      <c r="AF640" s="1"/>
      <c r="AG640" s="1"/>
      <c r="AH640" s="1"/>
      <c r="AI640" s="1"/>
      <c r="AJ640" s="1"/>
      <c r="AK640" s="1"/>
      <c r="AL640" s="1"/>
      <c r="AM640" s="1"/>
      <c r="AN640" s="1"/>
    </row>
    <row r="641" spans="1:40" ht="12" customHeight="1" x14ac:dyDescent="0.3">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c r="AC641" s="1"/>
      <c r="AD641" s="1"/>
      <c r="AE641" s="1"/>
      <c r="AF641" s="1"/>
      <c r="AG641" s="1"/>
      <c r="AH641" s="1"/>
      <c r="AI641" s="1"/>
      <c r="AJ641" s="1"/>
      <c r="AK641" s="1"/>
      <c r="AL641" s="1"/>
      <c r="AM641" s="1"/>
      <c r="AN641" s="1"/>
    </row>
    <row r="642" spans="1:40" ht="12" customHeight="1" x14ac:dyDescent="0.3">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c r="AC642" s="1"/>
      <c r="AD642" s="1"/>
      <c r="AE642" s="1"/>
      <c r="AF642" s="1"/>
      <c r="AG642" s="1"/>
      <c r="AH642" s="1"/>
      <c r="AI642" s="1"/>
      <c r="AJ642" s="1"/>
      <c r="AK642" s="1"/>
      <c r="AL642" s="1"/>
      <c r="AM642" s="1"/>
      <c r="AN642" s="1"/>
    </row>
    <row r="643" spans="1:40" ht="12" customHeight="1" x14ac:dyDescent="0.3">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c r="AC643" s="1"/>
      <c r="AD643" s="1"/>
      <c r="AE643" s="1"/>
      <c r="AF643" s="1"/>
      <c r="AG643" s="1"/>
      <c r="AH643" s="1"/>
      <c r="AI643" s="1"/>
      <c r="AJ643" s="1"/>
      <c r="AK643" s="1"/>
      <c r="AL643" s="1"/>
      <c r="AM643" s="1"/>
      <c r="AN643" s="1"/>
    </row>
    <row r="644" spans="1:40" ht="12" customHeight="1" x14ac:dyDescent="0.3">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c r="AC644" s="1"/>
      <c r="AD644" s="1"/>
      <c r="AE644" s="1"/>
      <c r="AF644" s="1"/>
      <c r="AG644" s="1"/>
      <c r="AH644" s="1"/>
      <c r="AI644" s="1"/>
      <c r="AJ644" s="1"/>
      <c r="AK644" s="1"/>
      <c r="AL644" s="1"/>
      <c r="AM644" s="1"/>
      <c r="AN644" s="1"/>
    </row>
    <row r="645" spans="1:40" ht="12" customHeight="1" x14ac:dyDescent="0.3">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c r="AC645" s="1"/>
      <c r="AD645" s="1"/>
      <c r="AE645" s="1"/>
      <c r="AF645" s="1"/>
      <c r="AG645" s="1"/>
      <c r="AH645" s="1"/>
      <c r="AI645" s="1"/>
      <c r="AJ645" s="1"/>
      <c r="AK645" s="1"/>
      <c r="AL645" s="1"/>
      <c r="AM645" s="1"/>
      <c r="AN645" s="1"/>
    </row>
    <row r="646" spans="1:40" ht="12" customHeight="1" x14ac:dyDescent="0.3">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c r="AC646" s="1"/>
      <c r="AD646" s="1"/>
      <c r="AE646" s="1"/>
      <c r="AF646" s="1"/>
      <c r="AG646" s="1"/>
      <c r="AH646" s="1"/>
      <c r="AI646" s="1"/>
      <c r="AJ646" s="1"/>
      <c r="AK646" s="1"/>
      <c r="AL646" s="1"/>
      <c r="AM646" s="1"/>
      <c r="AN646" s="1"/>
    </row>
    <row r="647" spans="1:40" ht="12" customHeight="1" x14ac:dyDescent="0.3">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c r="AC647" s="1"/>
      <c r="AD647" s="1"/>
      <c r="AE647" s="1"/>
      <c r="AF647" s="1"/>
      <c r="AG647" s="1"/>
      <c r="AH647" s="1"/>
      <c r="AI647" s="1"/>
      <c r="AJ647" s="1"/>
      <c r="AK647" s="1"/>
      <c r="AL647" s="1"/>
      <c r="AM647" s="1"/>
      <c r="AN647" s="1"/>
    </row>
    <row r="648" spans="1:40" ht="12" customHeight="1" x14ac:dyDescent="0.3">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c r="AC648" s="1"/>
      <c r="AD648" s="1"/>
      <c r="AE648" s="1"/>
      <c r="AF648" s="1"/>
      <c r="AG648" s="1"/>
      <c r="AH648" s="1"/>
      <c r="AI648" s="1"/>
      <c r="AJ648" s="1"/>
      <c r="AK648" s="1"/>
      <c r="AL648" s="1"/>
      <c r="AM648" s="1"/>
      <c r="AN648" s="1"/>
    </row>
    <row r="649" spans="1:40" ht="12" customHeight="1" x14ac:dyDescent="0.3">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c r="AC649" s="1"/>
      <c r="AD649" s="1"/>
      <c r="AE649" s="1"/>
      <c r="AF649" s="1"/>
      <c r="AG649" s="1"/>
      <c r="AH649" s="1"/>
      <c r="AI649" s="1"/>
      <c r="AJ649" s="1"/>
      <c r="AK649" s="1"/>
      <c r="AL649" s="1"/>
      <c r="AM649" s="1"/>
      <c r="AN649" s="1"/>
    </row>
    <row r="650" spans="1:40" ht="12" customHeight="1" x14ac:dyDescent="0.3">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c r="AC650" s="1"/>
      <c r="AD650" s="1"/>
      <c r="AE650" s="1"/>
      <c r="AF650" s="1"/>
      <c r="AG650" s="1"/>
      <c r="AH650" s="1"/>
      <c r="AI650" s="1"/>
      <c r="AJ650" s="1"/>
      <c r="AK650" s="1"/>
      <c r="AL650" s="1"/>
      <c r="AM650" s="1"/>
      <c r="AN650" s="1"/>
    </row>
    <row r="651" spans="1:40" ht="12" customHeight="1" x14ac:dyDescent="0.3">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c r="AC651" s="1"/>
      <c r="AD651" s="1"/>
      <c r="AE651" s="1"/>
      <c r="AF651" s="1"/>
      <c r="AG651" s="1"/>
      <c r="AH651" s="1"/>
      <c r="AI651" s="1"/>
      <c r="AJ651" s="1"/>
      <c r="AK651" s="1"/>
      <c r="AL651" s="1"/>
      <c r="AM651" s="1"/>
      <c r="AN651" s="1"/>
    </row>
    <row r="652" spans="1:40" ht="12" customHeight="1" x14ac:dyDescent="0.3">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c r="AC652" s="1"/>
      <c r="AD652" s="1"/>
      <c r="AE652" s="1"/>
      <c r="AF652" s="1"/>
      <c r="AG652" s="1"/>
      <c r="AH652" s="1"/>
      <c r="AI652" s="1"/>
      <c r="AJ652" s="1"/>
      <c r="AK652" s="1"/>
      <c r="AL652" s="1"/>
      <c r="AM652" s="1"/>
      <c r="AN652" s="1"/>
    </row>
    <row r="653" spans="1:40" ht="12" customHeight="1" x14ac:dyDescent="0.3">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c r="AC653" s="1"/>
      <c r="AD653" s="1"/>
      <c r="AE653" s="1"/>
      <c r="AF653" s="1"/>
      <c r="AG653" s="1"/>
      <c r="AH653" s="1"/>
      <c r="AI653" s="1"/>
      <c r="AJ653" s="1"/>
      <c r="AK653" s="1"/>
      <c r="AL653" s="1"/>
      <c r="AM653" s="1"/>
      <c r="AN653" s="1"/>
    </row>
    <row r="654" spans="1:40" ht="12" customHeight="1" x14ac:dyDescent="0.3">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c r="AC654" s="1"/>
      <c r="AD654" s="1"/>
      <c r="AE654" s="1"/>
      <c r="AF654" s="1"/>
      <c r="AG654" s="1"/>
      <c r="AH654" s="1"/>
      <c r="AI654" s="1"/>
      <c r="AJ654" s="1"/>
      <c r="AK654" s="1"/>
      <c r="AL654" s="1"/>
      <c r="AM654" s="1"/>
      <c r="AN654" s="1"/>
    </row>
    <row r="655" spans="1:40" ht="12" customHeight="1" x14ac:dyDescent="0.3">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c r="AC655" s="1"/>
      <c r="AD655" s="1"/>
      <c r="AE655" s="1"/>
      <c r="AF655" s="1"/>
      <c r="AG655" s="1"/>
      <c r="AH655" s="1"/>
      <c r="AI655" s="1"/>
      <c r="AJ655" s="1"/>
      <c r="AK655" s="1"/>
      <c r="AL655" s="1"/>
      <c r="AM655" s="1"/>
      <c r="AN655" s="1"/>
    </row>
    <row r="656" spans="1:40" ht="12" customHeight="1" x14ac:dyDescent="0.3">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c r="AC656" s="1"/>
      <c r="AD656" s="1"/>
      <c r="AE656" s="1"/>
      <c r="AF656" s="1"/>
      <c r="AG656" s="1"/>
      <c r="AH656" s="1"/>
      <c r="AI656" s="1"/>
      <c r="AJ656" s="1"/>
      <c r="AK656" s="1"/>
      <c r="AL656" s="1"/>
      <c r="AM656" s="1"/>
      <c r="AN656" s="1"/>
    </row>
    <row r="657" spans="1:40" ht="12" customHeight="1" x14ac:dyDescent="0.3">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c r="AC657" s="1"/>
      <c r="AD657" s="1"/>
      <c r="AE657" s="1"/>
      <c r="AF657" s="1"/>
      <c r="AG657" s="1"/>
      <c r="AH657" s="1"/>
      <c r="AI657" s="1"/>
      <c r="AJ657" s="1"/>
      <c r="AK657" s="1"/>
      <c r="AL657" s="1"/>
      <c r="AM657" s="1"/>
      <c r="AN657" s="1"/>
    </row>
    <row r="658" spans="1:40" ht="12" customHeight="1" x14ac:dyDescent="0.3">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c r="AC658" s="1"/>
      <c r="AD658" s="1"/>
      <c r="AE658" s="1"/>
      <c r="AF658" s="1"/>
      <c r="AG658" s="1"/>
      <c r="AH658" s="1"/>
      <c r="AI658" s="1"/>
      <c r="AJ658" s="1"/>
      <c r="AK658" s="1"/>
      <c r="AL658" s="1"/>
      <c r="AM658" s="1"/>
      <c r="AN658" s="1"/>
    </row>
    <row r="659" spans="1:40" ht="12" customHeight="1" x14ac:dyDescent="0.3">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c r="AC659" s="1"/>
      <c r="AD659" s="1"/>
      <c r="AE659" s="1"/>
      <c r="AF659" s="1"/>
      <c r="AG659" s="1"/>
      <c r="AH659" s="1"/>
      <c r="AI659" s="1"/>
      <c r="AJ659" s="1"/>
      <c r="AK659" s="1"/>
      <c r="AL659" s="1"/>
      <c r="AM659" s="1"/>
      <c r="AN659" s="1"/>
    </row>
    <row r="660" spans="1:40" ht="12" customHeight="1" x14ac:dyDescent="0.3">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c r="AC660" s="1"/>
      <c r="AD660" s="1"/>
      <c r="AE660" s="1"/>
      <c r="AF660" s="1"/>
      <c r="AG660" s="1"/>
      <c r="AH660" s="1"/>
      <c r="AI660" s="1"/>
      <c r="AJ660" s="1"/>
      <c r="AK660" s="1"/>
      <c r="AL660" s="1"/>
      <c r="AM660" s="1"/>
      <c r="AN660" s="1"/>
    </row>
    <row r="661" spans="1:40" ht="12" customHeight="1" x14ac:dyDescent="0.3">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c r="AC661" s="1"/>
      <c r="AD661" s="1"/>
      <c r="AE661" s="1"/>
      <c r="AF661" s="1"/>
      <c r="AG661" s="1"/>
      <c r="AH661" s="1"/>
      <c r="AI661" s="1"/>
      <c r="AJ661" s="1"/>
      <c r="AK661" s="1"/>
      <c r="AL661" s="1"/>
      <c r="AM661" s="1"/>
      <c r="AN661" s="1"/>
    </row>
    <row r="662" spans="1:40" ht="12" customHeight="1" x14ac:dyDescent="0.3">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c r="AC662" s="1"/>
      <c r="AD662" s="1"/>
      <c r="AE662" s="1"/>
      <c r="AF662" s="1"/>
      <c r="AG662" s="1"/>
      <c r="AH662" s="1"/>
      <c r="AI662" s="1"/>
      <c r="AJ662" s="1"/>
      <c r="AK662" s="1"/>
      <c r="AL662" s="1"/>
      <c r="AM662" s="1"/>
      <c r="AN662" s="1"/>
    </row>
    <row r="663" spans="1:40" ht="12" customHeight="1" x14ac:dyDescent="0.3">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c r="AC663" s="1"/>
      <c r="AD663" s="1"/>
      <c r="AE663" s="1"/>
      <c r="AF663" s="1"/>
      <c r="AG663" s="1"/>
      <c r="AH663" s="1"/>
      <c r="AI663" s="1"/>
      <c r="AJ663" s="1"/>
      <c r="AK663" s="1"/>
      <c r="AL663" s="1"/>
      <c r="AM663" s="1"/>
      <c r="AN663" s="1"/>
    </row>
    <row r="664" spans="1:40" ht="12" customHeight="1" x14ac:dyDescent="0.3">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c r="AC664" s="1"/>
      <c r="AD664" s="1"/>
      <c r="AE664" s="1"/>
      <c r="AF664" s="1"/>
      <c r="AG664" s="1"/>
      <c r="AH664" s="1"/>
      <c r="AI664" s="1"/>
      <c r="AJ664" s="1"/>
      <c r="AK664" s="1"/>
      <c r="AL664" s="1"/>
      <c r="AM664" s="1"/>
      <c r="AN664" s="1"/>
    </row>
    <row r="665" spans="1:40" ht="12" customHeight="1" x14ac:dyDescent="0.3">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c r="AC665" s="1"/>
      <c r="AD665" s="1"/>
      <c r="AE665" s="1"/>
      <c r="AF665" s="1"/>
      <c r="AG665" s="1"/>
      <c r="AH665" s="1"/>
      <c r="AI665" s="1"/>
      <c r="AJ665" s="1"/>
      <c r="AK665" s="1"/>
      <c r="AL665" s="1"/>
      <c r="AM665" s="1"/>
      <c r="AN665" s="1"/>
    </row>
    <row r="666" spans="1:40" ht="12" customHeight="1" x14ac:dyDescent="0.3">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c r="AC666" s="1"/>
      <c r="AD666" s="1"/>
      <c r="AE666" s="1"/>
      <c r="AF666" s="1"/>
      <c r="AG666" s="1"/>
      <c r="AH666" s="1"/>
      <c r="AI666" s="1"/>
      <c r="AJ666" s="1"/>
      <c r="AK666" s="1"/>
      <c r="AL666" s="1"/>
      <c r="AM666" s="1"/>
      <c r="AN666" s="1"/>
    </row>
    <row r="667" spans="1:40" ht="12" customHeight="1" x14ac:dyDescent="0.3">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c r="AC667" s="1"/>
      <c r="AD667" s="1"/>
      <c r="AE667" s="1"/>
      <c r="AF667" s="1"/>
      <c r="AG667" s="1"/>
      <c r="AH667" s="1"/>
      <c r="AI667" s="1"/>
      <c r="AJ667" s="1"/>
      <c r="AK667" s="1"/>
      <c r="AL667" s="1"/>
      <c r="AM667" s="1"/>
      <c r="AN667" s="1"/>
    </row>
    <row r="668" spans="1:40" ht="12" customHeight="1" x14ac:dyDescent="0.3">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c r="AC668" s="1"/>
      <c r="AD668" s="1"/>
      <c r="AE668" s="1"/>
      <c r="AF668" s="1"/>
      <c r="AG668" s="1"/>
      <c r="AH668" s="1"/>
      <c r="AI668" s="1"/>
      <c r="AJ668" s="1"/>
      <c r="AK668" s="1"/>
      <c r="AL668" s="1"/>
      <c r="AM668" s="1"/>
      <c r="AN668" s="1"/>
    </row>
    <row r="669" spans="1:40" ht="12" customHeight="1" x14ac:dyDescent="0.3">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c r="AC669" s="1"/>
      <c r="AD669" s="1"/>
      <c r="AE669" s="1"/>
      <c r="AF669" s="1"/>
      <c r="AG669" s="1"/>
      <c r="AH669" s="1"/>
      <c r="AI669" s="1"/>
      <c r="AJ669" s="1"/>
      <c r="AK669" s="1"/>
      <c r="AL669" s="1"/>
      <c r="AM669" s="1"/>
      <c r="AN669" s="1"/>
    </row>
    <row r="670" spans="1:40" ht="12" customHeight="1" x14ac:dyDescent="0.3">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c r="AC670" s="1"/>
      <c r="AD670" s="1"/>
      <c r="AE670" s="1"/>
      <c r="AF670" s="1"/>
      <c r="AG670" s="1"/>
      <c r="AH670" s="1"/>
      <c r="AI670" s="1"/>
      <c r="AJ670" s="1"/>
      <c r="AK670" s="1"/>
      <c r="AL670" s="1"/>
      <c r="AM670" s="1"/>
      <c r="AN670" s="1"/>
    </row>
    <row r="671" spans="1:40" ht="12" customHeight="1" x14ac:dyDescent="0.3">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c r="AC671" s="1"/>
      <c r="AD671" s="1"/>
      <c r="AE671" s="1"/>
      <c r="AF671" s="1"/>
      <c r="AG671" s="1"/>
      <c r="AH671" s="1"/>
      <c r="AI671" s="1"/>
      <c r="AJ671" s="1"/>
      <c r="AK671" s="1"/>
      <c r="AL671" s="1"/>
      <c r="AM671" s="1"/>
      <c r="AN671" s="1"/>
    </row>
    <row r="672" spans="1:40" ht="12" customHeight="1" x14ac:dyDescent="0.3">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c r="AC672" s="1"/>
      <c r="AD672" s="1"/>
      <c r="AE672" s="1"/>
      <c r="AF672" s="1"/>
      <c r="AG672" s="1"/>
      <c r="AH672" s="1"/>
      <c r="AI672" s="1"/>
      <c r="AJ672" s="1"/>
      <c r="AK672" s="1"/>
      <c r="AL672" s="1"/>
      <c r="AM672" s="1"/>
      <c r="AN672" s="1"/>
    </row>
    <row r="673" spans="1:40" ht="12" customHeight="1" x14ac:dyDescent="0.3">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c r="AC673" s="1"/>
      <c r="AD673" s="1"/>
      <c r="AE673" s="1"/>
      <c r="AF673" s="1"/>
      <c r="AG673" s="1"/>
      <c r="AH673" s="1"/>
      <c r="AI673" s="1"/>
      <c r="AJ673" s="1"/>
      <c r="AK673" s="1"/>
      <c r="AL673" s="1"/>
      <c r="AM673" s="1"/>
      <c r="AN673" s="1"/>
    </row>
    <row r="674" spans="1:40" ht="12" customHeight="1" x14ac:dyDescent="0.3">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c r="AC674" s="1"/>
      <c r="AD674" s="1"/>
      <c r="AE674" s="1"/>
      <c r="AF674" s="1"/>
      <c r="AG674" s="1"/>
      <c r="AH674" s="1"/>
      <c r="AI674" s="1"/>
      <c r="AJ674" s="1"/>
      <c r="AK674" s="1"/>
      <c r="AL674" s="1"/>
      <c r="AM674" s="1"/>
      <c r="AN674" s="1"/>
    </row>
    <row r="675" spans="1:40" ht="12" customHeight="1" x14ac:dyDescent="0.3">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c r="AC675" s="1"/>
      <c r="AD675" s="1"/>
      <c r="AE675" s="1"/>
      <c r="AF675" s="1"/>
      <c r="AG675" s="1"/>
      <c r="AH675" s="1"/>
      <c r="AI675" s="1"/>
      <c r="AJ675" s="1"/>
      <c r="AK675" s="1"/>
      <c r="AL675" s="1"/>
      <c r="AM675" s="1"/>
      <c r="AN675" s="1"/>
    </row>
    <row r="676" spans="1:40" ht="12" customHeight="1" x14ac:dyDescent="0.3">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c r="AC676" s="1"/>
      <c r="AD676" s="1"/>
      <c r="AE676" s="1"/>
      <c r="AF676" s="1"/>
      <c r="AG676" s="1"/>
      <c r="AH676" s="1"/>
      <c r="AI676" s="1"/>
      <c r="AJ676" s="1"/>
      <c r="AK676" s="1"/>
      <c r="AL676" s="1"/>
      <c r="AM676" s="1"/>
      <c r="AN676" s="1"/>
    </row>
    <row r="677" spans="1:40" ht="12" customHeight="1" x14ac:dyDescent="0.3">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c r="AC677" s="1"/>
      <c r="AD677" s="1"/>
      <c r="AE677" s="1"/>
      <c r="AF677" s="1"/>
      <c r="AG677" s="1"/>
      <c r="AH677" s="1"/>
      <c r="AI677" s="1"/>
      <c r="AJ677" s="1"/>
      <c r="AK677" s="1"/>
      <c r="AL677" s="1"/>
      <c r="AM677" s="1"/>
      <c r="AN677" s="1"/>
    </row>
    <row r="678" spans="1:40" ht="12" customHeight="1" x14ac:dyDescent="0.3">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c r="AC678" s="1"/>
      <c r="AD678" s="1"/>
      <c r="AE678" s="1"/>
      <c r="AF678" s="1"/>
      <c r="AG678" s="1"/>
      <c r="AH678" s="1"/>
      <c r="AI678" s="1"/>
      <c r="AJ678" s="1"/>
      <c r="AK678" s="1"/>
      <c r="AL678" s="1"/>
      <c r="AM678" s="1"/>
      <c r="AN678" s="1"/>
    </row>
    <row r="679" spans="1:40" ht="12" customHeight="1" x14ac:dyDescent="0.3">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c r="AC679" s="1"/>
      <c r="AD679" s="1"/>
      <c r="AE679" s="1"/>
      <c r="AF679" s="1"/>
      <c r="AG679" s="1"/>
      <c r="AH679" s="1"/>
      <c r="AI679" s="1"/>
      <c r="AJ679" s="1"/>
      <c r="AK679" s="1"/>
      <c r="AL679" s="1"/>
      <c r="AM679" s="1"/>
      <c r="AN679" s="1"/>
    </row>
    <row r="680" spans="1:40" ht="12" customHeight="1" x14ac:dyDescent="0.3">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c r="AC680" s="1"/>
      <c r="AD680" s="1"/>
      <c r="AE680" s="1"/>
      <c r="AF680" s="1"/>
      <c r="AG680" s="1"/>
      <c r="AH680" s="1"/>
      <c r="AI680" s="1"/>
      <c r="AJ680" s="1"/>
      <c r="AK680" s="1"/>
      <c r="AL680" s="1"/>
      <c r="AM680" s="1"/>
      <c r="AN680" s="1"/>
    </row>
    <row r="681" spans="1:40" ht="12" customHeight="1" x14ac:dyDescent="0.3">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c r="AC681" s="1"/>
      <c r="AD681" s="1"/>
      <c r="AE681" s="1"/>
      <c r="AF681" s="1"/>
      <c r="AG681" s="1"/>
      <c r="AH681" s="1"/>
      <c r="AI681" s="1"/>
      <c r="AJ681" s="1"/>
      <c r="AK681" s="1"/>
      <c r="AL681" s="1"/>
      <c r="AM681" s="1"/>
      <c r="AN681" s="1"/>
    </row>
    <row r="682" spans="1:40" ht="12" customHeight="1" x14ac:dyDescent="0.3">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c r="AC682" s="1"/>
      <c r="AD682" s="1"/>
      <c r="AE682" s="1"/>
      <c r="AF682" s="1"/>
      <c r="AG682" s="1"/>
      <c r="AH682" s="1"/>
      <c r="AI682" s="1"/>
      <c r="AJ682" s="1"/>
      <c r="AK682" s="1"/>
      <c r="AL682" s="1"/>
      <c r="AM682" s="1"/>
      <c r="AN682" s="1"/>
    </row>
    <row r="683" spans="1:40" ht="12" customHeight="1" x14ac:dyDescent="0.3">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c r="AC683" s="1"/>
      <c r="AD683" s="1"/>
      <c r="AE683" s="1"/>
      <c r="AF683" s="1"/>
      <c r="AG683" s="1"/>
      <c r="AH683" s="1"/>
      <c r="AI683" s="1"/>
      <c r="AJ683" s="1"/>
      <c r="AK683" s="1"/>
      <c r="AL683" s="1"/>
      <c r="AM683" s="1"/>
      <c r="AN683" s="1"/>
    </row>
    <row r="684" spans="1:40" ht="12" customHeight="1" x14ac:dyDescent="0.3">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c r="AC684" s="1"/>
      <c r="AD684" s="1"/>
      <c r="AE684" s="1"/>
      <c r="AF684" s="1"/>
      <c r="AG684" s="1"/>
      <c r="AH684" s="1"/>
      <c r="AI684" s="1"/>
      <c r="AJ684" s="1"/>
      <c r="AK684" s="1"/>
      <c r="AL684" s="1"/>
      <c r="AM684" s="1"/>
      <c r="AN684" s="1"/>
    </row>
    <row r="685" spans="1:40" ht="12" customHeight="1" x14ac:dyDescent="0.3">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c r="AC685" s="1"/>
      <c r="AD685" s="1"/>
      <c r="AE685" s="1"/>
      <c r="AF685" s="1"/>
      <c r="AG685" s="1"/>
      <c r="AH685" s="1"/>
      <c r="AI685" s="1"/>
      <c r="AJ685" s="1"/>
      <c r="AK685" s="1"/>
      <c r="AL685" s="1"/>
      <c r="AM685" s="1"/>
      <c r="AN685" s="1"/>
    </row>
    <row r="686" spans="1:40" ht="12" customHeight="1" x14ac:dyDescent="0.3">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c r="AC686" s="1"/>
      <c r="AD686" s="1"/>
      <c r="AE686" s="1"/>
      <c r="AF686" s="1"/>
      <c r="AG686" s="1"/>
      <c r="AH686" s="1"/>
      <c r="AI686" s="1"/>
      <c r="AJ686" s="1"/>
      <c r="AK686" s="1"/>
      <c r="AL686" s="1"/>
      <c r="AM686" s="1"/>
      <c r="AN686" s="1"/>
    </row>
    <row r="687" spans="1:40" ht="12" customHeight="1" x14ac:dyDescent="0.3">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c r="AC687" s="1"/>
      <c r="AD687" s="1"/>
      <c r="AE687" s="1"/>
      <c r="AF687" s="1"/>
      <c r="AG687" s="1"/>
      <c r="AH687" s="1"/>
      <c r="AI687" s="1"/>
      <c r="AJ687" s="1"/>
      <c r="AK687" s="1"/>
      <c r="AL687" s="1"/>
      <c r="AM687" s="1"/>
      <c r="AN687" s="1"/>
    </row>
    <row r="688" spans="1:40" ht="12" customHeight="1" x14ac:dyDescent="0.3">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c r="AC688" s="1"/>
      <c r="AD688" s="1"/>
      <c r="AE688" s="1"/>
      <c r="AF688" s="1"/>
      <c r="AG688" s="1"/>
      <c r="AH688" s="1"/>
      <c r="AI688" s="1"/>
      <c r="AJ688" s="1"/>
      <c r="AK688" s="1"/>
      <c r="AL688" s="1"/>
      <c r="AM688" s="1"/>
      <c r="AN688" s="1"/>
    </row>
    <row r="689" spans="1:40" ht="12" customHeight="1" x14ac:dyDescent="0.3">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c r="AC689" s="1"/>
      <c r="AD689" s="1"/>
      <c r="AE689" s="1"/>
      <c r="AF689" s="1"/>
      <c r="AG689" s="1"/>
      <c r="AH689" s="1"/>
      <c r="AI689" s="1"/>
      <c r="AJ689" s="1"/>
      <c r="AK689" s="1"/>
      <c r="AL689" s="1"/>
      <c r="AM689" s="1"/>
      <c r="AN689" s="1"/>
    </row>
    <row r="690" spans="1:40" ht="12" customHeight="1" x14ac:dyDescent="0.3">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c r="AC690" s="1"/>
      <c r="AD690" s="1"/>
      <c r="AE690" s="1"/>
      <c r="AF690" s="1"/>
      <c r="AG690" s="1"/>
      <c r="AH690" s="1"/>
      <c r="AI690" s="1"/>
      <c r="AJ690" s="1"/>
      <c r="AK690" s="1"/>
      <c r="AL690" s="1"/>
      <c r="AM690" s="1"/>
      <c r="AN690" s="1"/>
    </row>
    <row r="691" spans="1:40" ht="12" customHeight="1" x14ac:dyDescent="0.3">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c r="AC691" s="1"/>
      <c r="AD691" s="1"/>
      <c r="AE691" s="1"/>
      <c r="AF691" s="1"/>
      <c r="AG691" s="1"/>
      <c r="AH691" s="1"/>
      <c r="AI691" s="1"/>
      <c r="AJ691" s="1"/>
      <c r="AK691" s="1"/>
      <c r="AL691" s="1"/>
      <c r="AM691" s="1"/>
      <c r="AN691" s="1"/>
    </row>
    <row r="692" spans="1:40" ht="12" customHeight="1" x14ac:dyDescent="0.3">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c r="AC692" s="1"/>
      <c r="AD692" s="1"/>
      <c r="AE692" s="1"/>
      <c r="AF692" s="1"/>
      <c r="AG692" s="1"/>
      <c r="AH692" s="1"/>
      <c r="AI692" s="1"/>
      <c r="AJ692" s="1"/>
      <c r="AK692" s="1"/>
      <c r="AL692" s="1"/>
      <c r="AM692" s="1"/>
      <c r="AN692" s="1"/>
    </row>
    <row r="693" spans="1:40" ht="12" customHeight="1" x14ac:dyDescent="0.3">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c r="AC693" s="1"/>
      <c r="AD693" s="1"/>
      <c r="AE693" s="1"/>
      <c r="AF693" s="1"/>
      <c r="AG693" s="1"/>
      <c r="AH693" s="1"/>
      <c r="AI693" s="1"/>
      <c r="AJ693" s="1"/>
      <c r="AK693" s="1"/>
      <c r="AL693" s="1"/>
      <c r="AM693" s="1"/>
      <c r="AN693" s="1"/>
    </row>
    <row r="694" spans="1:40" ht="12" customHeight="1" x14ac:dyDescent="0.3">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c r="AC694" s="1"/>
      <c r="AD694" s="1"/>
      <c r="AE694" s="1"/>
      <c r="AF694" s="1"/>
      <c r="AG694" s="1"/>
      <c r="AH694" s="1"/>
      <c r="AI694" s="1"/>
      <c r="AJ694" s="1"/>
      <c r="AK694" s="1"/>
      <c r="AL694" s="1"/>
      <c r="AM694" s="1"/>
      <c r="AN694" s="1"/>
    </row>
    <row r="695" spans="1:40" ht="12" customHeight="1" x14ac:dyDescent="0.3">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c r="AC695" s="1"/>
      <c r="AD695" s="1"/>
      <c r="AE695" s="1"/>
      <c r="AF695" s="1"/>
      <c r="AG695" s="1"/>
      <c r="AH695" s="1"/>
      <c r="AI695" s="1"/>
      <c r="AJ695" s="1"/>
      <c r="AK695" s="1"/>
      <c r="AL695" s="1"/>
      <c r="AM695" s="1"/>
      <c r="AN695" s="1"/>
    </row>
    <row r="696" spans="1:40" ht="12" customHeight="1" x14ac:dyDescent="0.3">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c r="AC696" s="1"/>
      <c r="AD696" s="1"/>
      <c r="AE696" s="1"/>
      <c r="AF696" s="1"/>
      <c r="AG696" s="1"/>
      <c r="AH696" s="1"/>
      <c r="AI696" s="1"/>
      <c r="AJ696" s="1"/>
      <c r="AK696" s="1"/>
      <c r="AL696" s="1"/>
      <c r="AM696" s="1"/>
      <c r="AN696" s="1"/>
    </row>
    <row r="697" spans="1:40" ht="12" customHeight="1" x14ac:dyDescent="0.3">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c r="AC697" s="1"/>
      <c r="AD697" s="1"/>
      <c r="AE697" s="1"/>
      <c r="AF697" s="1"/>
      <c r="AG697" s="1"/>
      <c r="AH697" s="1"/>
      <c r="AI697" s="1"/>
      <c r="AJ697" s="1"/>
      <c r="AK697" s="1"/>
      <c r="AL697" s="1"/>
      <c r="AM697" s="1"/>
      <c r="AN697" s="1"/>
    </row>
    <row r="698" spans="1:40" ht="12" customHeight="1" x14ac:dyDescent="0.3">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c r="AC698" s="1"/>
      <c r="AD698" s="1"/>
      <c r="AE698" s="1"/>
      <c r="AF698" s="1"/>
      <c r="AG698" s="1"/>
      <c r="AH698" s="1"/>
      <c r="AI698" s="1"/>
      <c r="AJ698" s="1"/>
      <c r="AK698" s="1"/>
      <c r="AL698" s="1"/>
      <c r="AM698" s="1"/>
      <c r="AN698" s="1"/>
    </row>
    <row r="699" spans="1:40" ht="12" customHeight="1" x14ac:dyDescent="0.3">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c r="AC699" s="1"/>
      <c r="AD699" s="1"/>
      <c r="AE699" s="1"/>
      <c r="AF699" s="1"/>
      <c r="AG699" s="1"/>
      <c r="AH699" s="1"/>
      <c r="AI699" s="1"/>
      <c r="AJ699" s="1"/>
      <c r="AK699" s="1"/>
      <c r="AL699" s="1"/>
      <c r="AM699" s="1"/>
      <c r="AN699" s="1"/>
    </row>
    <row r="700" spans="1:40" ht="12" customHeight="1" x14ac:dyDescent="0.3">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c r="AC700" s="1"/>
      <c r="AD700" s="1"/>
      <c r="AE700" s="1"/>
      <c r="AF700" s="1"/>
      <c r="AG700" s="1"/>
      <c r="AH700" s="1"/>
      <c r="AI700" s="1"/>
      <c r="AJ700" s="1"/>
      <c r="AK700" s="1"/>
      <c r="AL700" s="1"/>
      <c r="AM700" s="1"/>
      <c r="AN700" s="1"/>
    </row>
    <row r="701" spans="1:40" ht="12" customHeight="1" x14ac:dyDescent="0.3">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c r="AC701" s="1"/>
      <c r="AD701" s="1"/>
      <c r="AE701" s="1"/>
      <c r="AF701" s="1"/>
      <c r="AG701" s="1"/>
      <c r="AH701" s="1"/>
      <c r="AI701" s="1"/>
      <c r="AJ701" s="1"/>
      <c r="AK701" s="1"/>
      <c r="AL701" s="1"/>
      <c r="AM701" s="1"/>
      <c r="AN701" s="1"/>
    </row>
    <row r="702" spans="1:40" ht="12" customHeight="1" x14ac:dyDescent="0.3">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c r="AC702" s="1"/>
      <c r="AD702" s="1"/>
      <c r="AE702" s="1"/>
      <c r="AF702" s="1"/>
      <c r="AG702" s="1"/>
      <c r="AH702" s="1"/>
      <c r="AI702" s="1"/>
      <c r="AJ702" s="1"/>
      <c r="AK702" s="1"/>
      <c r="AL702" s="1"/>
      <c r="AM702" s="1"/>
      <c r="AN702" s="1"/>
    </row>
    <row r="703" spans="1:40" ht="12" customHeight="1" x14ac:dyDescent="0.3">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c r="AC703" s="1"/>
      <c r="AD703" s="1"/>
      <c r="AE703" s="1"/>
      <c r="AF703" s="1"/>
      <c r="AG703" s="1"/>
      <c r="AH703" s="1"/>
      <c r="AI703" s="1"/>
      <c r="AJ703" s="1"/>
      <c r="AK703" s="1"/>
      <c r="AL703" s="1"/>
      <c r="AM703" s="1"/>
      <c r="AN703" s="1"/>
    </row>
    <row r="704" spans="1:40" ht="12" customHeight="1" x14ac:dyDescent="0.3">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c r="AC704" s="1"/>
      <c r="AD704" s="1"/>
      <c r="AE704" s="1"/>
      <c r="AF704" s="1"/>
      <c r="AG704" s="1"/>
      <c r="AH704" s="1"/>
      <c r="AI704" s="1"/>
      <c r="AJ704" s="1"/>
      <c r="AK704" s="1"/>
      <c r="AL704" s="1"/>
      <c r="AM704" s="1"/>
      <c r="AN704" s="1"/>
    </row>
    <row r="705" spans="1:40" ht="12" customHeight="1" x14ac:dyDescent="0.3">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c r="AC705" s="1"/>
      <c r="AD705" s="1"/>
      <c r="AE705" s="1"/>
      <c r="AF705" s="1"/>
      <c r="AG705" s="1"/>
      <c r="AH705" s="1"/>
      <c r="AI705" s="1"/>
      <c r="AJ705" s="1"/>
      <c r="AK705" s="1"/>
      <c r="AL705" s="1"/>
      <c r="AM705" s="1"/>
      <c r="AN705" s="1"/>
    </row>
    <row r="706" spans="1:40" ht="12" customHeight="1" x14ac:dyDescent="0.3">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c r="AC706" s="1"/>
      <c r="AD706" s="1"/>
      <c r="AE706" s="1"/>
      <c r="AF706" s="1"/>
      <c r="AG706" s="1"/>
      <c r="AH706" s="1"/>
      <c r="AI706" s="1"/>
      <c r="AJ706" s="1"/>
      <c r="AK706" s="1"/>
      <c r="AL706" s="1"/>
      <c r="AM706" s="1"/>
      <c r="AN706" s="1"/>
    </row>
    <row r="707" spans="1:40" ht="12" customHeight="1" x14ac:dyDescent="0.3">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c r="AC707" s="1"/>
      <c r="AD707" s="1"/>
      <c r="AE707" s="1"/>
      <c r="AF707" s="1"/>
      <c r="AG707" s="1"/>
      <c r="AH707" s="1"/>
      <c r="AI707" s="1"/>
      <c r="AJ707" s="1"/>
      <c r="AK707" s="1"/>
      <c r="AL707" s="1"/>
      <c r="AM707" s="1"/>
      <c r="AN707" s="1"/>
    </row>
    <row r="708" spans="1:40" ht="12" customHeight="1" x14ac:dyDescent="0.3">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c r="AC708" s="1"/>
      <c r="AD708" s="1"/>
      <c r="AE708" s="1"/>
      <c r="AF708" s="1"/>
      <c r="AG708" s="1"/>
      <c r="AH708" s="1"/>
      <c r="AI708" s="1"/>
      <c r="AJ708" s="1"/>
      <c r="AK708" s="1"/>
      <c r="AL708" s="1"/>
      <c r="AM708" s="1"/>
      <c r="AN708" s="1"/>
    </row>
    <row r="709" spans="1:40" ht="12" customHeight="1" x14ac:dyDescent="0.3">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c r="AC709" s="1"/>
      <c r="AD709" s="1"/>
      <c r="AE709" s="1"/>
      <c r="AF709" s="1"/>
      <c r="AG709" s="1"/>
      <c r="AH709" s="1"/>
      <c r="AI709" s="1"/>
      <c r="AJ709" s="1"/>
      <c r="AK709" s="1"/>
      <c r="AL709" s="1"/>
      <c r="AM709" s="1"/>
      <c r="AN709" s="1"/>
    </row>
    <row r="710" spans="1:40" ht="12" customHeight="1" x14ac:dyDescent="0.3">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c r="AC710" s="1"/>
      <c r="AD710" s="1"/>
      <c r="AE710" s="1"/>
      <c r="AF710" s="1"/>
      <c r="AG710" s="1"/>
      <c r="AH710" s="1"/>
      <c r="AI710" s="1"/>
      <c r="AJ710" s="1"/>
      <c r="AK710" s="1"/>
      <c r="AL710" s="1"/>
      <c r="AM710" s="1"/>
      <c r="AN710" s="1"/>
    </row>
    <row r="711" spans="1:40" ht="12" customHeight="1" x14ac:dyDescent="0.3">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c r="AC711" s="1"/>
      <c r="AD711" s="1"/>
      <c r="AE711" s="1"/>
      <c r="AF711" s="1"/>
      <c r="AG711" s="1"/>
      <c r="AH711" s="1"/>
      <c r="AI711" s="1"/>
      <c r="AJ711" s="1"/>
      <c r="AK711" s="1"/>
      <c r="AL711" s="1"/>
      <c r="AM711" s="1"/>
      <c r="AN711" s="1"/>
    </row>
    <row r="712" spans="1:40" ht="12" customHeight="1" x14ac:dyDescent="0.3">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c r="AC712" s="1"/>
      <c r="AD712" s="1"/>
      <c r="AE712" s="1"/>
      <c r="AF712" s="1"/>
      <c r="AG712" s="1"/>
      <c r="AH712" s="1"/>
      <c r="AI712" s="1"/>
      <c r="AJ712" s="1"/>
      <c r="AK712" s="1"/>
      <c r="AL712" s="1"/>
      <c r="AM712" s="1"/>
      <c r="AN712" s="1"/>
    </row>
    <row r="713" spans="1:40" ht="12" customHeight="1" x14ac:dyDescent="0.3">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c r="AC713" s="1"/>
      <c r="AD713" s="1"/>
      <c r="AE713" s="1"/>
      <c r="AF713" s="1"/>
      <c r="AG713" s="1"/>
      <c r="AH713" s="1"/>
      <c r="AI713" s="1"/>
      <c r="AJ713" s="1"/>
      <c r="AK713" s="1"/>
      <c r="AL713" s="1"/>
      <c r="AM713" s="1"/>
      <c r="AN713" s="1"/>
    </row>
    <row r="714" spans="1:40" ht="12" customHeight="1" x14ac:dyDescent="0.3">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c r="AC714" s="1"/>
      <c r="AD714" s="1"/>
      <c r="AE714" s="1"/>
      <c r="AF714" s="1"/>
      <c r="AG714" s="1"/>
      <c r="AH714" s="1"/>
      <c r="AI714" s="1"/>
      <c r="AJ714" s="1"/>
      <c r="AK714" s="1"/>
      <c r="AL714" s="1"/>
      <c r="AM714" s="1"/>
      <c r="AN714" s="1"/>
    </row>
    <row r="715" spans="1:40" ht="12" customHeight="1" x14ac:dyDescent="0.3">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c r="AC715" s="1"/>
      <c r="AD715" s="1"/>
      <c r="AE715" s="1"/>
      <c r="AF715" s="1"/>
      <c r="AG715" s="1"/>
      <c r="AH715" s="1"/>
      <c r="AI715" s="1"/>
      <c r="AJ715" s="1"/>
      <c r="AK715" s="1"/>
      <c r="AL715" s="1"/>
      <c r="AM715" s="1"/>
      <c r="AN715" s="1"/>
    </row>
    <row r="716" spans="1:40" ht="12" customHeight="1" x14ac:dyDescent="0.3">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c r="AC716" s="1"/>
      <c r="AD716" s="1"/>
      <c r="AE716" s="1"/>
      <c r="AF716" s="1"/>
      <c r="AG716" s="1"/>
      <c r="AH716" s="1"/>
      <c r="AI716" s="1"/>
      <c r="AJ716" s="1"/>
      <c r="AK716" s="1"/>
      <c r="AL716" s="1"/>
      <c r="AM716" s="1"/>
      <c r="AN716" s="1"/>
    </row>
    <row r="717" spans="1:40" ht="12" customHeight="1" x14ac:dyDescent="0.3">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c r="AC717" s="1"/>
      <c r="AD717" s="1"/>
      <c r="AE717" s="1"/>
      <c r="AF717" s="1"/>
      <c r="AG717" s="1"/>
      <c r="AH717" s="1"/>
      <c r="AI717" s="1"/>
      <c r="AJ717" s="1"/>
      <c r="AK717" s="1"/>
      <c r="AL717" s="1"/>
      <c r="AM717" s="1"/>
      <c r="AN717" s="1"/>
    </row>
    <row r="718" spans="1:40" ht="12" customHeight="1" x14ac:dyDescent="0.3">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c r="AC718" s="1"/>
      <c r="AD718" s="1"/>
      <c r="AE718" s="1"/>
      <c r="AF718" s="1"/>
      <c r="AG718" s="1"/>
      <c r="AH718" s="1"/>
      <c r="AI718" s="1"/>
      <c r="AJ718" s="1"/>
      <c r="AK718" s="1"/>
      <c r="AL718" s="1"/>
      <c r="AM718" s="1"/>
      <c r="AN718" s="1"/>
    </row>
    <row r="719" spans="1:40" ht="12" customHeight="1" x14ac:dyDescent="0.3">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c r="AC719" s="1"/>
      <c r="AD719" s="1"/>
      <c r="AE719" s="1"/>
      <c r="AF719" s="1"/>
      <c r="AG719" s="1"/>
      <c r="AH719" s="1"/>
      <c r="AI719" s="1"/>
      <c r="AJ719" s="1"/>
      <c r="AK719" s="1"/>
      <c r="AL719" s="1"/>
      <c r="AM719" s="1"/>
      <c r="AN719" s="1"/>
    </row>
    <row r="720" spans="1:40" ht="12" customHeight="1" x14ac:dyDescent="0.3">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c r="AC720" s="1"/>
      <c r="AD720" s="1"/>
      <c r="AE720" s="1"/>
      <c r="AF720" s="1"/>
      <c r="AG720" s="1"/>
      <c r="AH720" s="1"/>
      <c r="AI720" s="1"/>
      <c r="AJ720" s="1"/>
      <c r="AK720" s="1"/>
      <c r="AL720" s="1"/>
      <c r="AM720" s="1"/>
      <c r="AN720" s="1"/>
    </row>
    <row r="721" spans="1:40" ht="12" customHeight="1" x14ac:dyDescent="0.3">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c r="AC721" s="1"/>
      <c r="AD721" s="1"/>
      <c r="AE721" s="1"/>
      <c r="AF721" s="1"/>
      <c r="AG721" s="1"/>
      <c r="AH721" s="1"/>
      <c r="AI721" s="1"/>
      <c r="AJ721" s="1"/>
      <c r="AK721" s="1"/>
      <c r="AL721" s="1"/>
      <c r="AM721" s="1"/>
      <c r="AN721" s="1"/>
    </row>
    <row r="722" spans="1:40" ht="12" customHeight="1" x14ac:dyDescent="0.3">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c r="AC722" s="1"/>
      <c r="AD722" s="1"/>
      <c r="AE722" s="1"/>
      <c r="AF722" s="1"/>
      <c r="AG722" s="1"/>
      <c r="AH722" s="1"/>
      <c r="AI722" s="1"/>
      <c r="AJ722" s="1"/>
      <c r="AK722" s="1"/>
      <c r="AL722" s="1"/>
      <c r="AM722" s="1"/>
      <c r="AN722" s="1"/>
    </row>
    <row r="723" spans="1:40" ht="12" customHeight="1" x14ac:dyDescent="0.3">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c r="AC723" s="1"/>
      <c r="AD723" s="1"/>
      <c r="AE723" s="1"/>
      <c r="AF723" s="1"/>
      <c r="AG723" s="1"/>
      <c r="AH723" s="1"/>
      <c r="AI723" s="1"/>
      <c r="AJ723" s="1"/>
      <c r="AK723" s="1"/>
      <c r="AL723" s="1"/>
      <c r="AM723" s="1"/>
      <c r="AN723" s="1"/>
    </row>
    <row r="724" spans="1:40" ht="12" customHeight="1" x14ac:dyDescent="0.3">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c r="AC724" s="1"/>
      <c r="AD724" s="1"/>
      <c r="AE724" s="1"/>
      <c r="AF724" s="1"/>
      <c r="AG724" s="1"/>
      <c r="AH724" s="1"/>
      <c r="AI724" s="1"/>
      <c r="AJ724" s="1"/>
      <c r="AK724" s="1"/>
      <c r="AL724" s="1"/>
      <c r="AM724" s="1"/>
      <c r="AN724" s="1"/>
    </row>
    <row r="725" spans="1:40" ht="12" customHeight="1" x14ac:dyDescent="0.3">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c r="AC725" s="1"/>
      <c r="AD725" s="1"/>
      <c r="AE725" s="1"/>
      <c r="AF725" s="1"/>
      <c r="AG725" s="1"/>
      <c r="AH725" s="1"/>
      <c r="AI725" s="1"/>
      <c r="AJ725" s="1"/>
      <c r="AK725" s="1"/>
      <c r="AL725" s="1"/>
      <c r="AM725" s="1"/>
      <c r="AN725" s="1"/>
    </row>
    <row r="726" spans="1:40" ht="12" customHeight="1" x14ac:dyDescent="0.3">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c r="AC726" s="1"/>
      <c r="AD726" s="1"/>
      <c r="AE726" s="1"/>
      <c r="AF726" s="1"/>
      <c r="AG726" s="1"/>
      <c r="AH726" s="1"/>
      <c r="AI726" s="1"/>
      <c r="AJ726" s="1"/>
      <c r="AK726" s="1"/>
      <c r="AL726" s="1"/>
      <c r="AM726" s="1"/>
      <c r="AN726" s="1"/>
    </row>
    <row r="727" spans="1:40" ht="12" customHeight="1" x14ac:dyDescent="0.3">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c r="AC727" s="1"/>
      <c r="AD727" s="1"/>
      <c r="AE727" s="1"/>
      <c r="AF727" s="1"/>
      <c r="AG727" s="1"/>
      <c r="AH727" s="1"/>
      <c r="AI727" s="1"/>
      <c r="AJ727" s="1"/>
      <c r="AK727" s="1"/>
      <c r="AL727" s="1"/>
      <c r="AM727" s="1"/>
      <c r="AN727" s="1"/>
    </row>
    <row r="728" spans="1:40" ht="12" customHeight="1" x14ac:dyDescent="0.3">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c r="AC728" s="1"/>
      <c r="AD728" s="1"/>
      <c r="AE728" s="1"/>
      <c r="AF728" s="1"/>
      <c r="AG728" s="1"/>
      <c r="AH728" s="1"/>
      <c r="AI728" s="1"/>
      <c r="AJ728" s="1"/>
      <c r="AK728" s="1"/>
      <c r="AL728" s="1"/>
      <c r="AM728" s="1"/>
      <c r="AN728" s="1"/>
    </row>
    <row r="729" spans="1:40" ht="12" customHeight="1" x14ac:dyDescent="0.3">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c r="AC729" s="1"/>
      <c r="AD729" s="1"/>
      <c r="AE729" s="1"/>
      <c r="AF729" s="1"/>
      <c r="AG729" s="1"/>
      <c r="AH729" s="1"/>
      <c r="AI729" s="1"/>
      <c r="AJ729" s="1"/>
      <c r="AK729" s="1"/>
      <c r="AL729" s="1"/>
      <c r="AM729" s="1"/>
      <c r="AN729" s="1"/>
    </row>
    <row r="730" spans="1:40" ht="12" customHeight="1" x14ac:dyDescent="0.3">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c r="AC730" s="1"/>
      <c r="AD730" s="1"/>
      <c r="AE730" s="1"/>
      <c r="AF730" s="1"/>
      <c r="AG730" s="1"/>
      <c r="AH730" s="1"/>
      <c r="AI730" s="1"/>
      <c r="AJ730" s="1"/>
      <c r="AK730" s="1"/>
      <c r="AL730" s="1"/>
      <c r="AM730" s="1"/>
      <c r="AN730" s="1"/>
    </row>
    <row r="731" spans="1:40" ht="12" customHeight="1" x14ac:dyDescent="0.3">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c r="AC731" s="1"/>
      <c r="AD731" s="1"/>
      <c r="AE731" s="1"/>
      <c r="AF731" s="1"/>
      <c r="AG731" s="1"/>
      <c r="AH731" s="1"/>
      <c r="AI731" s="1"/>
      <c r="AJ731" s="1"/>
      <c r="AK731" s="1"/>
      <c r="AL731" s="1"/>
      <c r="AM731" s="1"/>
      <c r="AN731" s="1"/>
    </row>
    <row r="732" spans="1:40" ht="12" customHeight="1" x14ac:dyDescent="0.3">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c r="AC732" s="1"/>
      <c r="AD732" s="1"/>
      <c r="AE732" s="1"/>
      <c r="AF732" s="1"/>
      <c r="AG732" s="1"/>
      <c r="AH732" s="1"/>
      <c r="AI732" s="1"/>
      <c r="AJ732" s="1"/>
      <c r="AK732" s="1"/>
      <c r="AL732" s="1"/>
      <c r="AM732" s="1"/>
      <c r="AN732" s="1"/>
    </row>
    <row r="733" spans="1:40" ht="12" customHeight="1" x14ac:dyDescent="0.3">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c r="AC733" s="1"/>
      <c r="AD733" s="1"/>
      <c r="AE733" s="1"/>
      <c r="AF733" s="1"/>
      <c r="AG733" s="1"/>
      <c r="AH733" s="1"/>
      <c r="AI733" s="1"/>
      <c r="AJ733" s="1"/>
      <c r="AK733" s="1"/>
      <c r="AL733" s="1"/>
      <c r="AM733" s="1"/>
      <c r="AN733" s="1"/>
    </row>
    <row r="734" spans="1:40" ht="12" customHeight="1" x14ac:dyDescent="0.3">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c r="AC734" s="1"/>
      <c r="AD734" s="1"/>
      <c r="AE734" s="1"/>
      <c r="AF734" s="1"/>
      <c r="AG734" s="1"/>
      <c r="AH734" s="1"/>
      <c r="AI734" s="1"/>
      <c r="AJ734" s="1"/>
      <c r="AK734" s="1"/>
      <c r="AL734" s="1"/>
      <c r="AM734" s="1"/>
      <c r="AN734" s="1"/>
    </row>
    <row r="735" spans="1:40" ht="12" customHeight="1" x14ac:dyDescent="0.3">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c r="AC735" s="1"/>
      <c r="AD735" s="1"/>
      <c r="AE735" s="1"/>
      <c r="AF735" s="1"/>
      <c r="AG735" s="1"/>
      <c r="AH735" s="1"/>
      <c r="AI735" s="1"/>
      <c r="AJ735" s="1"/>
      <c r="AK735" s="1"/>
      <c r="AL735" s="1"/>
      <c r="AM735" s="1"/>
      <c r="AN735" s="1"/>
    </row>
    <row r="736" spans="1:40" ht="12" customHeight="1" x14ac:dyDescent="0.3">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c r="AC736" s="1"/>
      <c r="AD736" s="1"/>
      <c r="AE736" s="1"/>
      <c r="AF736" s="1"/>
      <c r="AG736" s="1"/>
      <c r="AH736" s="1"/>
      <c r="AI736" s="1"/>
      <c r="AJ736" s="1"/>
      <c r="AK736" s="1"/>
      <c r="AL736" s="1"/>
      <c r="AM736" s="1"/>
      <c r="AN736" s="1"/>
    </row>
    <row r="737" spans="1:40" ht="12" customHeight="1" x14ac:dyDescent="0.3">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c r="AC737" s="1"/>
      <c r="AD737" s="1"/>
      <c r="AE737" s="1"/>
      <c r="AF737" s="1"/>
      <c r="AG737" s="1"/>
      <c r="AH737" s="1"/>
      <c r="AI737" s="1"/>
      <c r="AJ737" s="1"/>
      <c r="AK737" s="1"/>
      <c r="AL737" s="1"/>
      <c r="AM737" s="1"/>
      <c r="AN737" s="1"/>
    </row>
    <row r="738" spans="1:40" ht="12" customHeight="1" x14ac:dyDescent="0.3">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c r="AC738" s="1"/>
      <c r="AD738" s="1"/>
      <c r="AE738" s="1"/>
      <c r="AF738" s="1"/>
      <c r="AG738" s="1"/>
      <c r="AH738" s="1"/>
      <c r="AI738" s="1"/>
      <c r="AJ738" s="1"/>
      <c r="AK738" s="1"/>
      <c r="AL738" s="1"/>
      <c r="AM738" s="1"/>
      <c r="AN738" s="1"/>
    </row>
    <row r="739" spans="1:40" ht="12" customHeight="1" x14ac:dyDescent="0.3">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c r="AC739" s="1"/>
      <c r="AD739" s="1"/>
      <c r="AE739" s="1"/>
      <c r="AF739" s="1"/>
      <c r="AG739" s="1"/>
      <c r="AH739" s="1"/>
      <c r="AI739" s="1"/>
      <c r="AJ739" s="1"/>
      <c r="AK739" s="1"/>
      <c r="AL739" s="1"/>
      <c r="AM739" s="1"/>
      <c r="AN739" s="1"/>
    </row>
    <row r="740" spans="1:40" ht="12" customHeight="1" x14ac:dyDescent="0.3">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c r="AC740" s="1"/>
      <c r="AD740" s="1"/>
      <c r="AE740" s="1"/>
      <c r="AF740" s="1"/>
      <c r="AG740" s="1"/>
      <c r="AH740" s="1"/>
      <c r="AI740" s="1"/>
      <c r="AJ740" s="1"/>
      <c r="AK740" s="1"/>
      <c r="AL740" s="1"/>
      <c r="AM740" s="1"/>
      <c r="AN740" s="1"/>
    </row>
    <row r="741" spans="1:40" ht="12" customHeight="1" x14ac:dyDescent="0.3">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c r="AC741" s="1"/>
      <c r="AD741" s="1"/>
      <c r="AE741" s="1"/>
      <c r="AF741" s="1"/>
      <c r="AG741" s="1"/>
      <c r="AH741" s="1"/>
      <c r="AI741" s="1"/>
      <c r="AJ741" s="1"/>
      <c r="AK741" s="1"/>
      <c r="AL741" s="1"/>
      <c r="AM741" s="1"/>
      <c r="AN741" s="1"/>
    </row>
    <row r="742" spans="1:40" ht="12" customHeight="1" x14ac:dyDescent="0.3">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c r="AC742" s="1"/>
      <c r="AD742" s="1"/>
      <c r="AE742" s="1"/>
      <c r="AF742" s="1"/>
      <c r="AG742" s="1"/>
      <c r="AH742" s="1"/>
      <c r="AI742" s="1"/>
      <c r="AJ742" s="1"/>
      <c r="AK742" s="1"/>
      <c r="AL742" s="1"/>
      <c r="AM742" s="1"/>
      <c r="AN742" s="1"/>
    </row>
    <row r="743" spans="1:40" ht="12" customHeight="1" x14ac:dyDescent="0.3">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c r="AC743" s="1"/>
      <c r="AD743" s="1"/>
      <c r="AE743" s="1"/>
      <c r="AF743" s="1"/>
      <c r="AG743" s="1"/>
      <c r="AH743" s="1"/>
      <c r="AI743" s="1"/>
      <c r="AJ743" s="1"/>
      <c r="AK743" s="1"/>
      <c r="AL743" s="1"/>
      <c r="AM743" s="1"/>
      <c r="AN743" s="1"/>
    </row>
    <row r="744" spans="1:40" ht="12" customHeight="1" x14ac:dyDescent="0.3">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c r="AC744" s="1"/>
      <c r="AD744" s="1"/>
      <c r="AE744" s="1"/>
      <c r="AF744" s="1"/>
      <c r="AG744" s="1"/>
      <c r="AH744" s="1"/>
      <c r="AI744" s="1"/>
      <c r="AJ744" s="1"/>
      <c r="AK744" s="1"/>
      <c r="AL744" s="1"/>
      <c r="AM744" s="1"/>
      <c r="AN744" s="1"/>
    </row>
    <row r="745" spans="1:40" ht="12" customHeight="1" x14ac:dyDescent="0.3">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c r="AC745" s="1"/>
      <c r="AD745" s="1"/>
      <c r="AE745" s="1"/>
      <c r="AF745" s="1"/>
      <c r="AG745" s="1"/>
      <c r="AH745" s="1"/>
      <c r="AI745" s="1"/>
      <c r="AJ745" s="1"/>
      <c r="AK745" s="1"/>
      <c r="AL745" s="1"/>
      <c r="AM745" s="1"/>
      <c r="AN745" s="1"/>
    </row>
    <row r="746" spans="1:40" ht="12" customHeight="1" x14ac:dyDescent="0.3">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c r="AC746" s="1"/>
      <c r="AD746" s="1"/>
      <c r="AE746" s="1"/>
      <c r="AF746" s="1"/>
      <c r="AG746" s="1"/>
      <c r="AH746" s="1"/>
      <c r="AI746" s="1"/>
      <c r="AJ746" s="1"/>
      <c r="AK746" s="1"/>
      <c r="AL746" s="1"/>
      <c r="AM746" s="1"/>
      <c r="AN746" s="1"/>
    </row>
    <row r="747" spans="1:40" ht="12" customHeight="1" x14ac:dyDescent="0.3">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c r="AC747" s="1"/>
      <c r="AD747" s="1"/>
      <c r="AE747" s="1"/>
      <c r="AF747" s="1"/>
      <c r="AG747" s="1"/>
      <c r="AH747" s="1"/>
      <c r="AI747" s="1"/>
      <c r="AJ747" s="1"/>
      <c r="AK747" s="1"/>
      <c r="AL747" s="1"/>
      <c r="AM747" s="1"/>
      <c r="AN747" s="1"/>
    </row>
    <row r="748" spans="1:40" ht="12" customHeight="1" x14ac:dyDescent="0.3">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c r="AC748" s="1"/>
      <c r="AD748" s="1"/>
      <c r="AE748" s="1"/>
      <c r="AF748" s="1"/>
      <c r="AG748" s="1"/>
      <c r="AH748" s="1"/>
      <c r="AI748" s="1"/>
      <c r="AJ748" s="1"/>
      <c r="AK748" s="1"/>
      <c r="AL748" s="1"/>
      <c r="AM748" s="1"/>
      <c r="AN748" s="1"/>
    </row>
    <row r="749" spans="1:40" ht="12" customHeight="1" x14ac:dyDescent="0.3">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c r="AC749" s="1"/>
      <c r="AD749" s="1"/>
      <c r="AE749" s="1"/>
      <c r="AF749" s="1"/>
      <c r="AG749" s="1"/>
      <c r="AH749" s="1"/>
      <c r="AI749" s="1"/>
      <c r="AJ749" s="1"/>
      <c r="AK749" s="1"/>
      <c r="AL749" s="1"/>
      <c r="AM749" s="1"/>
      <c r="AN749" s="1"/>
    </row>
    <row r="750" spans="1:40" ht="12" customHeight="1" x14ac:dyDescent="0.3">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c r="AC750" s="1"/>
      <c r="AD750" s="1"/>
      <c r="AE750" s="1"/>
      <c r="AF750" s="1"/>
      <c r="AG750" s="1"/>
      <c r="AH750" s="1"/>
      <c r="AI750" s="1"/>
      <c r="AJ750" s="1"/>
      <c r="AK750" s="1"/>
      <c r="AL750" s="1"/>
      <c r="AM750" s="1"/>
      <c r="AN750" s="1"/>
    </row>
    <row r="751" spans="1:40" ht="12" customHeight="1" x14ac:dyDescent="0.3">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c r="AC751" s="1"/>
      <c r="AD751" s="1"/>
      <c r="AE751" s="1"/>
      <c r="AF751" s="1"/>
      <c r="AG751" s="1"/>
      <c r="AH751" s="1"/>
      <c r="AI751" s="1"/>
      <c r="AJ751" s="1"/>
      <c r="AK751" s="1"/>
      <c r="AL751" s="1"/>
      <c r="AM751" s="1"/>
      <c r="AN751" s="1"/>
    </row>
    <row r="752" spans="1:40" ht="12" customHeight="1" x14ac:dyDescent="0.3">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c r="AC752" s="1"/>
      <c r="AD752" s="1"/>
      <c r="AE752" s="1"/>
      <c r="AF752" s="1"/>
      <c r="AG752" s="1"/>
      <c r="AH752" s="1"/>
      <c r="AI752" s="1"/>
      <c r="AJ752" s="1"/>
      <c r="AK752" s="1"/>
      <c r="AL752" s="1"/>
      <c r="AM752" s="1"/>
      <c r="AN752" s="1"/>
    </row>
    <row r="753" spans="1:40" ht="12" customHeight="1" x14ac:dyDescent="0.3">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c r="AC753" s="1"/>
      <c r="AD753" s="1"/>
      <c r="AE753" s="1"/>
      <c r="AF753" s="1"/>
      <c r="AG753" s="1"/>
      <c r="AH753" s="1"/>
      <c r="AI753" s="1"/>
      <c r="AJ753" s="1"/>
      <c r="AK753" s="1"/>
      <c r="AL753" s="1"/>
      <c r="AM753" s="1"/>
      <c r="AN753" s="1"/>
    </row>
    <row r="754" spans="1:40" ht="12" customHeight="1" x14ac:dyDescent="0.3">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c r="AC754" s="1"/>
      <c r="AD754" s="1"/>
      <c r="AE754" s="1"/>
      <c r="AF754" s="1"/>
      <c r="AG754" s="1"/>
      <c r="AH754" s="1"/>
      <c r="AI754" s="1"/>
      <c r="AJ754" s="1"/>
      <c r="AK754" s="1"/>
      <c r="AL754" s="1"/>
      <c r="AM754" s="1"/>
      <c r="AN754" s="1"/>
    </row>
    <row r="755" spans="1:40" ht="12" customHeight="1" x14ac:dyDescent="0.3">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c r="AC755" s="1"/>
      <c r="AD755" s="1"/>
      <c r="AE755" s="1"/>
      <c r="AF755" s="1"/>
      <c r="AG755" s="1"/>
      <c r="AH755" s="1"/>
      <c r="AI755" s="1"/>
      <c r="AJ755" s="1"/>
      <c r="AK755" s="1"/>
      <c r="AL755" s="1"/>
      <c r="AM755" s="1"/>
      <c r="AN755" s="1"/>
    </row>
    <row r="756" spans="1:40" ht="12" customHeight="1" x14ac:dyDescent="0.3">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c r="AC756" s="1"/>
      <c r="AD756" s="1"/>
      <c r="AE756" s="1"/>
      <c r="AF756" s="1"/>
      <c r="AG756" s="1"/>
      <c r="AH756" s="1"/>
      <c r="AI756" s="1"/>
      <c r="AJ756" s="1"/>
      <c r="AK756" s="1"/>
      <c r="AL756" s="1"/>
      <c r="AM756" s="1"/>
      <c r="AN756" s="1"/>
    </row>
    <row r="757" spans="1:40" ht="12" customHeight="1" x14ac:dyDescent="0.3">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c r="AC757" s="1"/>
      <c r="AD757" s="1"/>
      <c r="AE757" s="1"/>
      <c r="AF757" s="1"/>
      <c r="AG757" s="1"/>
      <c r="AH757" s="1"/>
      <c r="AI757" s="1"/>
      <c r="AJ757" s="1"/>
      <c r="AK757" s="1"/>
      <c r="AL757" s="1"/>
      <c r="AM757" s="1"/>
      <c r="AN757" s="1"/>
    </row>
    <row r="758" spans="1:40" ht="12" customHeight="1" x14ac:dyDescent="0.3">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c r="AC758" s="1"/>
      <c r="AD758" s="1"/>
      <c r="AE758" s="1"/>
      <c r="AF758" s="1"/>
      <c r="AG758" s="1"/>
      <c r="AH758" s="1"/>
      <c r="AI758" s="1"/>
      <c r="AJ758" s="1"/>
      <c r="AK758" s="1"/>
      <c r="AL758" s="1"/>
      <c r="AM758" s="1"/>
      <c r="AN758" s="1"/>
    </row>
    <row r="759" spans="1:40" ht="12" customHeight="1" x14ac:dyDescent="0.3">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c r="AC759" s="1"/>
      <c r="AD759" s="1"/>
      <c r="AE759" s="1"/>
      <c r="AF759" s="1"/>
      <c r="AG759" s="1"/>
      <c r="AH759" s="1"/>
      <c r="AI759" s="1"/>
      <c r="AJ759" s="1"/>
      <c r="AK759" s="1"/>
      <c r="AL759" s="1"/>
      <c r="AM759" s="1"/>
      <c r="AN759" s="1"/>
    </row>
    <row r="760" spans="1:40" ht="12" customHeight="1" x14ac:dyDescent="0.3">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c r="AC760" s="1"/>
      <c r="AD760" s="1"/>
      <c r="AE760" s="1"/>
      <c r="AF760" s="1"/>
      <c r="AG760" s="1"/>
      <c r="AH760" s="1"/>
      <c r="AI760" s="1"/>
      <c r="AJ760" s="1"/>
      <c r="AK760" s="1"/>
      <c r="AL760" s="1"/>
      <c r="AM760" s="1"/>
      <c r="AN760" s="1"/>
    </row>
    <row r="761" spans="1:40" ht="12" customHeight="1" x14ac:dyDescent="0.3">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c r="AC761" s="1"/>
      <c r="AD761" s="1"/>
      <c r="AE761" s="1"/>
      <c r="AF761" s="1"/>
      <c r="AG761" s="1"/>
      <c r="AH761" s="1"/>
      <c r="AI761" s="1"/>
      <c r="AJ761" s="1"/>
      <c r="AK761" s="1"/>
      <c r="AL761" s="1"/>
      <c r="AM761" s="1"/>
      <c r="AN761" s="1"/>
    </row>
    <row r="762" spans="1:40" ht="12" customHeight="1" x14ac:dyDescent="0.3">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c r="AC762" s="1"/>
      <c r="AD762" s="1"/>
      <c r="AE762" s="1"/>
      <c r="AF762" s="1"/>
      <c r="AG762" s="1"/>
      <c r="AH762" s="1"/>
      <c r="AI762" s="1"/>
      <c r="AJ762" s="1"/>
      <c r="AK762" s="1"/>
      <c r="AL762" s="1"/>
      <c r="AM762" s="1"/>
      <c r="AN762" s="1"/>
    </row>
    <row r="763" spans="1:40" ht="12" customHeight="1" x14ac:dyDescent="0.3">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c r="AC763" s="1"/>
      <c r="AD763" s="1"/>
      <c r="AE763" s="1"/>
      <c r="AF763" s="1"/>
      <c r="AG763" s="1"/>
      <c r="AH763" s="1"/>
      <c r="AI763" s="1"/>
      <c r="AJ763" s="1"/>
      <c r="AK763" s="1"/>
      <c r="AL763" s="1"/>
      <c r="AM763" s="1"/>
      <c r="AN763" s="1"/>
    </row>
    <row r="764" spans="1:40" ht="12" customHeight="1" x14ac:dyDescent="0.3">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c r="AC764" s="1"/>
      <c r="AD764" s="1"/>
      <c r="AE764" s="1"/>
      <c r="AF764" s="1"/>
      <c r="AG764" s="1"/>
      <c r="AH764" s="1"/>
      <c r="AI764" s="1"/>
      <c r="AJ764" s="1"/>
      <c r="AK764" s="1"/>
      <c r="AL764" s="1"/>
      <c r="AM764" s="1"/>
      <c r="AN764" s="1"/>
    </row>
    <row r="765" spans="1:40" ht="12" customHeight="1" x14ac:dyDescent="0.3">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c r="AC765" s="1"/>
      <c r="AD765" s="1"/>
      <c r="AE765" s="1"/>
      <c r="AF765" s="1"/>
      <c r="AG765" s="1"/>
      <c r="AH765" s="1"/>
      <c r="AI765" s="1"/>
      <c r="AJ765" s="1"/>
      <c r="AK765" s="1"/>
      <c r="AL765" s="1"/>
      <c r="AM765" s="1"/>
      <c r="AN765" s="1"/>
    </row>
    <row r="766" spans="1:40" ht="12" customHeight="1" x14ac:dyDescent="0.3">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c r="AC766" s="1"/>
      <c r="AD766" s="1"/>
      <c r="AE766" s="1"/>
      <c r="AF766" s="1"/>
      <c r="AG766" s="1"/>
      <c r="AH766" s="1"/>
      <c r="AI766" s="1"/>
      <c r="AJ766" s="1"/>
      <c r="AK766" s="1"/>
      <c r="AL766" s="1"/>
      <c r="AM766" s="1"/>
      <c r="AN766" s="1"/>
    </row>
    <row r="767" spans="1:40" ht="12" customHeight="1" x14ac:dyDescent="0.3">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c r="AC767" s="1"/>
      <c r="AD767" s="1"/>
      <c r="AE767" s="1"/>
      <c r="AF767" s="1"/>
      <c r="AG767" s="1"/>
      <c r="AH767" s="1"/>
      <c r="AI767" s="1"/>
      <c r="AJ767" s="1"/>
      <c r="AK767" s="1"/>
      <c r="AL767" s="1"/>
      <c r="AM767" s="1"/>
      <c r="AN767" s="1"/>
    </row>
    <row r="768" spans="1:40" ht="12" customHeight="1" x14ac:dyDescent="0.3">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c r="AC768" s="1"/>
      <c r="AD768" s="1"/>
      <c r="AE768" s="1"/>
      <c r="AF768" s="1"/>
      <c r="AG768" s="1"/>
      <c r="AH768" s="1"/>
      <c r="AI768" s="1"/>
      <c r="AJ768" s="1"/>
      <c r="AK768" s="1"/>
      <c r="AL768" s="1"/>
      <c r="AM768" s="1"/>
      <c r="AN768" s="1"/>
    </row>
    <row r="769" spans="1:40" ht="12" customHeight="1" x14ac:dyDescent="0.3">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c r="AC769" s="1"/>
      <c r="AD769" s="1"/>
      <c r="AE769" s="1"/>
      <c r="AF769" s="1"/>
      <c r="AG769" s="1"/>
      <c r="AH769" s="1"/>
      <c r="AI769" s="1"/>
      <c r="AJ769" s="1"/>
      <c r="AK769" s="1"/>
      <c r="AL769" s="1"/>
      <c r="AM769" s="1"/>
      <c r="AN769" s="1"/>
    </row>
    <row r="770" spans="1:40" ht="12" customHeight="1" x14ac:dyDescent="0.3">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c r="AC770" s="1"/>
      <c r="AD770" s="1"/>
      <c r="AE770" s="1"/>
      <c r="AF770" s="1"/>
      <c r="AG770" s="1"/>
      <c r="AH770" s="1"/>
      <c r="AI770" s="1"/>
      <c r="AJ770" s="1"/>
      <c r="AK770" s="1"/>
      <c r="AL770" s="1"/>
      <c r="AM770" s="1"/>
      <c r="AN770" s="1"/>
    </row>
    <row r="771" spans="1:40" ht="12" customHeight="1" x14ac:dyDescent="0.3">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c r="AC771" s="1"/>
      <c r="AD771" s="1"/>
      <c r="AE771" s="1"/>
      <c r="AF771" s="1"/>
      <c r="AG771" s="1"/>
      <c r="AH771" s="1"/>
      <c r="AI771" s="1"/>
      <c r="AJ771" s="1"/>
      <c r="AK771" s="1"/>
      <c r="AL771" s="1"/>
      <c r="AM771" s="1"/>
      <c r="AN771" s="1"/>
    </row>
    <row r="772" spans="1:40" ht="12" customHeight="1" x14ac:dyDescent="0.3">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c r="AC772" s="1"/>
      <c r="AD772" s="1"/>
      <c r="AE772" s="1"/>
      <c r="AF772" s="1"/>
      <c r="AG772" s="1"/>
      <c r="AH772" s="1"/>
      <c r="AI772" s="1"/>
      <c r="AJ772" s="1"/>
      <c r="AK772" s="1"/>
      <c r="AL772" s="1"/>
      <c r="AM772" s="1"/>
      <c r="AN772" s="1"/>
    </row>
    <row r="773" spans="1:40" ht="12" customHeight="1" x14ac:dyDescent="0.3">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c r="AC773" s="1"/>
      <c r="AD773" s="1"/>
      <c r="AE773" s="1"/>
      <c r="AF773" s="1"/>
      <c r="AG773" s="1"/>
      <c r="AH773" s="1"/>
      <c r="AI773" s="1"/>
      <c r="AJ773" s="1"/>
      <c r="AK773" s="1"/>
      <c r="AL773" s="1"/>
      <c r="AM773" s="1"/>
      <c r="AN773" s="1"/>
    </row>
    <row r="774" spans="1:40" ht="12" customHeight="1" x14ac:dyDescent="0.3">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c r="AC774" s="1"/>
      <c r="AD774" s="1"/>
      <c r="AE774" s="1"/>
      <c r="AF774" s="1"/>
      <c r="AG774" s="1"/>
      <c r="AH774" s="1"/>
      <c r="AI774" s="1"/>
      <c r="AJ774" s="1"/>
      <c r="AK774" s="1"/>
      <c r="AL774" s="1"/>
      <c r="AM774" s="1"/>
      <c r="AN774" s="1"/>
    </row>
    <row r="775" spans="1:40" ht="12" customHeight="1" x14ac:dyDescent="0.3">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c r="AC775" s="1"/>
      <c r="AD775" s="1"/>
      <c r="AE775" s="1"/>
      <c r="AF775" s="1"/>
      <c r="AG775" s="1"/>
      <c r="AH775" s="1"/>
      <c r="AI775" s="1"/>
      <c r="AJ775" s="1"/>
      <c r="AK775" s="1"/>
      <c r="AL775" s="1"/>
      <c r="AM775" s="1"/>
      <c r="AN775" s="1"/>
    </row>
    <row r="776" spans="1:40" ht="12" customHeight="1" x14ac:dyDescent="0.3">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c r="AC776" s="1"/>
      <c r="AD776" s="1"/>
      <c r="AE776" s="1"/>
      <c r="AF776" s="1"/>
      <c r="AG776" s="1"/>
      <c r="AH776" s="1"/>
      <c r="AI776" s="1"/>
      <c r="AJ776" s="1"/>
      <c r="AK776" s="1"/>
      <c r="AL776" s="1"/>
      <c r="AM776" s="1"/>
      <c r="AN776" s="1"/>
    </row>
    <row r="777" spans="1:40" ht="12" customHeight="1" x14ac:dyDescent="0.3">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c r="AC777" s="1"/>
      <c r="AD777" s="1"/>
      <c r="AE777" s="1"/>
      <c r="AF777" s="1"/>
      <c r="AG777" s="1"/>
      <c r="AH777" s="1"/>
      <c r="AI777" s="1"/>
      <c r="AJ777" s="1"/>
      <c r="AK777" s="1"/>
      <c r="AL777" s="1"/>
      <c r="AM777" s="1"/>
      <c r="AN777" s="1"/>
    </row>
    <row r="778" spans="1:40" ht="12" customHeight="1" x14ac:dyDescent="0.3">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c r="AC778" s="1"/>
      <c r="AD778" s="1"/>
      <c r="AE778" s="1"/>
      <c r="AF778" s="1"/>
      <c r="AG778" s="1"/>
      <c r="AH778" s="1"/>
      <c r="AI778" s="1"/>
      <c r="AJ778" s="1"/>
      <c r="AK778" s="1"/>
      <c r="AL778" s="1"/>
      <c r="AM778" s="1"/>
      <c r="AN778" s="1"/>
    </row>
    <row r="779" spans="1:40" ht="12" customHeight="1" x14ac:dyDescent="0.3">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c r="AC779" s="1"/>
      <c r="AD779" s="1"/>
      <c r="AE779" s="1"/>
      <c r="AF779" s="1"/>
      <c r="AG779" s="1"/>
      <c r="AH779" s="1"/>
      <c r="AI779" s="1"/>
      <c r="AJ779" s="1"/>
      <c r="AK779" s="1"/>
      <c r="AL779" s="1"/>
      <c r="AM779" s="1"/>
      <c r="AN779" s="1"/>
    </row>
    <row r="780" spans="1:40" ht="12" customHeight="1" x14ac:dyDescent="0.3">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c r="AC780" s="1"/>
      <c r="AD780" s="1"/>
      <c r="AE780" s="1"/>
      <c r="AF780" s="1"/>
      <c r="AG780" s="1"/>
      <c r="AH780" s="1"/>
      <c r="AI780" s="1"/>
      <c r="AJ780" s="1"/>
      <c r="AK780" s="1"/>
      <c r="AL780" s="1"/>
      <c r="AM780" s="1"/>
      <c r="AN780" s="1"/>
    </row>
    <row r="781" spans="1:40" ht="12" customHeight="1" x14ac:dyDescent="0.3">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c r="AC781" s="1"/>
      <c r="AD781" s="1"/>
      <c r="AE781" s="1"/>
      <c r="AF781" s="1"/>
      <c r="AG781" s="1"/>
      <c r="AH781" s="1"/>
      <c r="AI781" s="1"/>
      <c r="AJ781" s="1"/>
      <c r="AK781" s="1"/>
      <c r="AL781" s="1"/>
      <c r="AM781" s="1"/>
      <c r="AN781" s="1"/>
    </row>
    <row r="782" spans="1:40" ht="12" customHeight="1" x14ac:dyDescent="0.3">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c r="AC782" s="1"/>
      <c r="AD782" s="1"/>
      <c r="AE782" s="1"/>
      <c r="AF782" s="1"/>
      <c r="AG782" s="1"/>
      <c r="AH782" s="1"/>
      <c r="AI782" s="1"/>
      <c r="AJ782" s="1"/>
      <c r="AK782" s="1"/>
      <c r="AL782" s="1"/>
      <c r="AM782" s="1"/>
      <c r="AN782" s="1"/>
    </row>
    <row r="783" spans="1:40" ht="12" customHeight="1" x14ac:dyDescent="0.3">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c r="AC783" s="1"/>
      <c r="AD783" s="1"/>
      <c r="AE783" s="1"/>
      <c r="AF783" s="1"/>
      <c r="AG783" s="1"/>
      <c r="AH783" s="1"/>
      <c r="AI783" s="1"/>
      <c r="AJ783" s="1"/>
      <c r="AK783" s="1"/>
      <c r="AL783" s="1"/>
      <c r="AM783" s="1"/>
      <c r="AN783" s="1"/>
    </row>
    <row r="784" spans="1:40" ht="12" customHeight="1" x14ac:dyDescent="0.3">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c r="AC784" s="1"/>
      <c r="AD784" s="1"/>
      <c r="AE784" s="1"/>
      <c r="AF784" s="1"/>
      <c r="AG784" s="1"/>
      <c r="AH784" s="1"/>
      <c r="AI784" s="1"/>
      <c r="AJ784" s="1"/>
      <c r="AK784" s="1"/>
      <c r="AL784" s="1"/>
      <c r="AM784" s="1"/>
      <c r="AN784" s="1"/>
    </row>
    <row r="785" spans="1:40" ht="12" customHeight="1" x14ac:dyDescent="0.3">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c r="AC785" s="1"/>
      <c r="AD785" s="1"/>
      <c r="AE785" s="1"/>
      <c r="AF785" s="1"/>
      <c r="AG785" s="1"/>
      <c r="AH785" s="1"/>
      <c r="AI785" s="1"/>
      <c r="AJ785" s="1"/>
      <c r="AK785" s="1"/>
      <c r="AL785" s="1"/>
      <c r="AM785" s="1"/>
      <c r="AN785" s="1"/>
    </row>
    <row r="786" spans="1:40" ht="12" customHeight="1" x14ac:dyDescent="0.3">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c r="AC786" s="1"/>
      <c r="AD786" s="1"/>
      <c r="AE786" s="1"/>
      <c r="AF786" s="1"/>
      <c r="AG786" s="1"/>
      <c r="AH786" s="1"/>
      <c r="AI786" s="1"/>
      <c r="AJ786" s="1"/>
      <c r="AK786" s="1"/>
      <c r="AL786" s="1"/>
      <c r="AM786" s="1"/>
      <c r="AN786" s="1"/>
    </row>
    <row r="787" spans="1:40" ht="12" customHeight="1" x14ac:dyDescent="0.3">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c r="AC787" s="1"/>
      <c r="AD787" s="1"/>
      <c r="AE787" s="1"/>
      <c r="AF787" s="1"/>
      <c r="AG787" s="1"/>
      <c r="AH787" s="1"/>
      <c r="AI787" s="1"/>
      <c r="AJ787" s="1"/>
      <c r="AK787" s="1"/>
      <c r="AL787" s="1"/>
      <c r="AM787" s="1"/>
      <c r="AN787" s="1"/>
    </row>
    <row r="788" spans="1:40" ht="12" customHeight="1" x14ac:dyDescent="0.3">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c r="AC788" s="1"/>
      <c r="AD788" s="1"/>
      <c r="AE788" s="1"/>
      <c r="AF788" s="1"/>
      <c r="AG788" s="1"/>
      <c r="AH788" s="1"/>
      <c r="AI788" s="1"/>
      <c r="AJ788" s="1"/>
      <c r="AK788" s="1"/>
      <c r="AL788" s="1"/>
      <c r="AM788" s="1"/>
      <c r="AN788" s="1"/>
    </row>
    <row r="789" spans="1:40" ht="12" customHeight="1" x14ac:dyDescent="0.3">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c r="AC789" s="1"/>
      <c r="AD789" s="1"/>
      <c r="AE789" s="1"/>
      <c r="AF789" s="1"/>
      <c r="AG789" s="1"/>
      <c r="AH789" s="1"/>
      <c r="AI789" s="1"/>
      <c r="AJ789" s="1"/>
      <c r="AK789" s="1"/>
      <c r="AL789" s="1"/>
      <c r="AM789" s="1"/>
      <c r="AN789" s="1"/>
    </row>
    <row r="790" spans="1:40" ht="12" customHeight="1" x14ac:dyDescent="0.3">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c r="AC790" s="1"/>
      <c r="AD790" s="1"/>
      <c r="AE790" s="1"/>
      <c r="AF790" s="1"/>
      <c r="AG790" s="1"/>
      <c r="AH790" s="1"/>
      <c r="AI790" s="1"/>
      <c r="AJ790" s="1"/>
      <c r="AK790" s="1"/>
      <c r="AL790" s="1"/>
      <c r="AM790" s="1"/>
      <c r="AN790" s="1"/>
    </row>
    <row r="791" spans="1:40" ht="12" customHeight="1" x14ac:dyDescent="0.3">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c r="AC791" s="1"/>
      <c r="AD791" s="1"/>
      <c r="AE791" s="1"/>
      <c r="AF791" s="1"/>
      <c r="AG791" s="1"/>
      <c r="AH791" s="1"/>
      <c r="AI791" s="1"/>
      <c r="AJ791" s="1"/>
      <c r="AK791" s="1"/>
      <c r="AL791" s="1"/>
      <c r="AM791" s="1"/>
      <c r="AN791" s="1"/>
    </row>
    <row r="792" spans="1:40" ht="12" customHeight="1" x14ac:dyDescent="0.3">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c r="AC792" s="1"/>
      <c r="AD792" s="1"/>
      <c r="AE792" s="1"/>
      <c r="AF792" s="1"/>
      <c r="AG792" s="1"/>
      <c r="AH792" s="1"/>
      <c r="AI792" s="1"/>
      <c r="AJ792" s="1"/>
      <c r="AK792" s="1"/>
      <c r="AL792" s="1"/>
      <c r="AM792" s="1"/>
      <c r="AN792" s="1"/>
    </row>
    <row r="793" spans="1:40" ht="12" customHeight="1" x14ac:dyDescent="0.3">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c r="AC793" s="1"/>
      <c r="AD793" s="1"/>
      <c r="AE793" s="1"/>
      <c r="AF793" s="1"/>
      <c r="AG793" s="1"/>
      <c r="AH793" s="1"/>
      <c r="AI793" s="1"/>
      <c r="AJ793" s="1"/>
      <c r="AK793" s="1"/>
      <c r="AL793" s="1"/>
      <c r="AM793" s="1"/>
      <c r="AN793" s="1"/>
    </row>
    <row r="794" spans="1:40" ht="12" customHeight="1" x14ac:dyDescent="0.3">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c r="AC794" s="1"/>
      <c r="AD794" s="1"/>
      <c r="AE794" s="1"/>
      <c r="AF794" s="1"/>
      <c r="AG794" s="1"/>
      <c r="AH794" s="1"/>
      <c r="AI794" s="1"/>
      <c r="AJ794" s="1"/>
      <c r="AK794" s="1"/>
      <c r="AL794" s="1"/>
      <c r="AM794" s="1"/>
      <c r="AN794" s="1"/>
    </row>
    <row r="795" spans="1:40" ht="12" customHeight="1" x14ac:dyDescent="0.3">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c r="AC795" s="1"/>
      <c r="AD795" s="1"/>
      <c r="AE795" s="1"/>
      <c r="AF795" s="1"/>
      <c r="AG795" s="1"/>
      <c r="AH795" s="1"/>
      <c r="AI795" s="1"/>
      <c r="AJ795" s="1"/>
      <c r="AK795" s="1"/>
      <c r="AL795" s="1"/>
      <c r="AM795" s="1"/>
      <c r="AN795" s="1"/>
    </row>
    <row r="796" spans="1:40" ht="12" customHeight="1" x14ac:dyDescent="0.3">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c r="AC796" s="1"/>
      <c r="AD796" s="1"/>
      <c r="AE796" s="1"/>
      <c r="AF796" s="1"/>
      <c r="AG796" s="1"/>
      <c r="AH796" s="1"/>
      <c r="AI796" s="1"/>
      <c r="AJ796" s="1"/>
      <c r="AK796" s="1"/>
      <c r="AL796" s="1"/>
      <c r="AM796" s="1"/>
      <c r="AN796" s="1"/>
    </row>
    <row r="797" spans="1:40" ht="12" customHeight="1" x14ac:dyDescent="0.3">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c r="AC797" s="1"/>
      <c r="AD797" s="1"/>
      <c r="AE797" s="1"/>
      <c r="AF797" s="1"/>
      <c r="AG797" s="1"/>
      <c r="AH797" s="1"/>
      <c r="AI797" s="1"/>
      <c r="AJ797" s="1"/>
      <c r="AK797" s="1"/>
      <c r="AL797" s="1"/>
      <c r="AM797" s="1"/>
      <c r="AN797" s="1"/>
    </row>
    <row r="798" spans="1:40" ht="12" customHeight="1" x14ac:dyDescent="0.3">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c r="AC798" s="1"/>
      <c r="AD798" s="1"/>
      <c r="AE798" s="1"/>
      <c r="AF798" s="1"/>
      <c r="AG798" s="1"/>
      <c r="AH798" s="1"/>
      <c r="AI798" s="1"/>
      <c r="AJ798" s="1"/>
      <c r="AK798" s="1"/>
      <c r="AL798" s="1"/>
      <c r="AM798" s="1"/>
      <c r="AN798" s="1"/>
    </row>
    <row r="799" spans="1:40" ht="12" customHeight="1" x14ac:dyDescent="0.3">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c r="AC799" s="1"/>
      <c r="AD799" s="1"/>
      <c r="AE799" s="1"/>
      <c r="AF799" s="1"/>
      <c r="AG799" s="1"/>
      <c r="AH799" s="1"/>
      <c r="AI799" s="1"/>
      <c r="AJ799" s="1"/>
      <c r="AK799" s="1"/>
      <c r="AL799" s="1"/>
      <c r="AM799" s="1"/>
      <c r="AN799" s="1"/>
    </row>
    <row r="800" spans="1:40" ht="12" customHeight="1" x14ac:dyDescent="0.3">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c r="AC800" s="1"/>
      <c r="AD800" s="1"/>
      <c r="AE800" s="1"/>
      <c r="AF800" s="1"/>
      <c r="AG800" s="1"/>
      <c r="AH800" s="1"/>
      <c r="AI800" s="1"/>
      <c r="AJ800" s="1"/>
      <c r="AK800" s="1"/>
      <c r="AL800" s="1"/>
      <c r="AM800" s="1"/>
      <c r="AN800" s="1"/>
    </row>
    <row r="801" spans="1:40" ht="12" customHeight="1" x14ac:dyDescent="0.3">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c r="AC801" s="1"/>
      <c r="AD801" s="1"/>
      <c r="AE801" s="1"/>
      <c r="AF801" s="1"/>
      <c r="AG801" s="1"/>
      <c r="AH801" s="1"/>
      <c r="AI801" s="1"/>
      <c r="AJ801" s="1"/>
      <c r="AK801" s="1"/>
      <c r="AL801" s="1"/>
      <c r="AM801" s="1"/>
      <c r="AN801" s="1"/>
    </row>
    <row r="802" spans="1:40" ht="12" customHeight="1" x14ac:dyDescent="0.3">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c r="AC802" s="1"/>
      <c r="AD802" s="1"/>
      <c r="AE802" s="1"/>
      <c r="AF802" s="1"/>
      <c r="AG802" s="1"/>
      <c r="AH802" s="1"/>
      <c r="AI802" s="1"/>
      <c r="AJ802" s="1"/>
      <c r="AK802" s="1"/>
      <c r="AL802" s="1"/>
      <c r="AM802" s="1"/>
      <c r="AN802" s="1"/>
    </row>
    <row r="803" spans="1:40" ht="12" customHeight="1" x14ac:dyDescent="0.3">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c r="AC803" s="1"/>
      <c r="AD803" s="1"/>
      <c r="AE803" s="1"/>
      <c r="AF803" s="1"/>
      <c r="AG803" s="1"/>
      <c r="AH803" s="1"/>
      <c r="AI803" s="1"/>
      <c r="AJ803" s="1"/>
      <c r="AK803" s="1"/>
      <c r="AL803" s="1"/>
      <c r="AM803" s="1"/>
      <c r="AN803" s="1"/>
    </row>
    <row r="804" spans="1:40" ht="12" customHeight="1" x14ac:dyDescent="0.3">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c r="AC804" s="1"/>
      <c r="AD804" s="1"/>
      <c r="AE804" s="1"/>
      <c r="AF804" s="1"/>
      <c r="AG804" s="1"/>
      <c r="AH804" s="1"/>
      <c r="AI804" s="1"/>
      <c r="AJ804" s="1"/>
      <c r="AK804" s="1"/>
      <c r="AL804" s="1"/>
      <c r="AM804" s="1"/>
      <c r="AN804" s="1"/>
    </row>
    <row r="805" spans="1:40" ht="12" customHeight="1" x14ac:dyDescent="0.3">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c r="AC805" s="1"/>
      <c r="AD805" s="1"/>
      <c r="AE805" s="1"/>
      <c r="AF805" s="1"/>
      <c r="AG805" s="1"/>
      <c r="AH805" s="1"/>
      <c r="AI805" s="1"/>
      <c r="AJ805" s="1"/>
      <c r="AK805" s="1"/>
      <c r="AL805" s="1"/>
      <c r="AM805" s="1"/>
      <c r="AN805" s="1"/>
    </row>
    <row r="806" spans="1:40" ht="12" customHeight="1" x14ac:dyDescent="0.3">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c r="AB806" s="1"/>
      <c r="AC806" s="1"/>
      <c r="AD806" s="1"/>
      <c r="AE806" s="1"/>
      <c r="AF806" s="1"/>
      <c r="AG806" s="1"/>
      <c r="AH806" s="1"/>
      <c r="AI806" s="1"/>
      <c r="AJ806" s="1"/>
      <c r="AK806" s="1"/>
      <c r="AL806" s="1"/>
      <c r="AM806" s="1"/>
      <c r="AN806" s="1"/>
    </row>
    <row r="807" spans="1:40" ht="12" customHeight="1" x14ac:dyDescent="0.3">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c r="AB807" s="1"/>
      <c r="AC807" s="1"/>
      <c r="AD807" s="1"/>
      <c r="AE807" s="1"/>
      <c r="AF807" s="1"/>
      <c r="AG807" s="1"/>
      <c r="AH807" s="1"/>
      <c r="AI807" s="1"/>
      <c r="AJ807" s="1"/>
      <c r="AK807" s="1"/>
      <c r="AL807" s="1"/>
      <c r="AM807" s="1"/>
      <c r="AN807" s="1"/>
    </row>
    <row r="808" spans="1:40" ht="12" customHeight="1" x14ac:dyDescent="0.3">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c r="AB808" s="1"/>
      <c r="AC808" s="1"/>
      <c r="AD808" s="1"/>
      <c r="AE808" s="1"/>
      <c r="AF808" s="1"/>
      <c r="AG808" s="1"/>
      <c r="AH808" s="1"/>
      <c r="AI808" s="1"/>
      <c r="AJ808" s="1"/>
      <c r="AK808" s="1"/>
      <c r="AL808" s="1"/>
      <c r="AM808" s="1"/>
      <c r="AN808" s="1"/>
    </row>
    <row r="809" spans="1:40" ht="12" customHeight="1" x14ac:dyDescent="0.3">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c r="AB809" s="1"/>
      <c r="AC809" s="1"/>
      <c r="AD809" s="1"/>
      <c r="AE809" s="1"/>
      <c r="AF809" s="1"/>
      <c r="AG809" s="1"/>
      <c r="AH809" s="1"/>
      <c r="AI809" s="1"/>
      <c r="AJ809" s="1"/>
      <c r="AK809" s="1"/>
      <c r="AL809" s="1"/>
      <c r="AM809" s="1"/>
      <c r="AN809" s="1"/>
    </row>
    <row r="810" spans="1:40" ht="12" customHeight="1" x14ac:dyDescent="0.3">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c r="AB810" s="1"/>
      <c r="AC810" s="1"/>
      <c r="AD810" s="1"/>
      <c r="AE810" s="1"/>
      <c r="AF810" s="1"/>
      <c r="AG810" s="1"/>
      <c r="AH810" s="1"/>
      <c r="AI810" s="1"/>
      <c r="AJ810" s="1"/>
      <c r="AK810" s="1"/>
      <c r="AL810" s="1"/>
      <c r="AM810" s="1"/>
      <c r="AN810" s="1"/>
    </row>
    <row r="811" spans="1:40" ht="12" customHeight="1" x14ac:dyDescent="0.3">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c r="AC811" s="1"/>
      <c r="AD811" s="1"/>
      <c r="AE811" s="1"/>
      <c r="AF811" s="1"/>
      <c r="AG811" s="1"/>
      <c r="AH811" s="1"/>
      <c r="AI811" s="1"/>
      <c r="AJ811" s="1"/>
      <c r="AK811" s="1"/>
      <c r="AL811" s="1"/>
      <c r="AM811" s="1"/>
      <c r="AN811" s="1"/>
    </row>
    <row r="812" spans="1:40" ht="12" customHeight="1" x14ac:dyDescent="0.3">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c r="AB812" s="1"/>
      <c r="AC812" s="1"/>
      <c r="AD812" s="1"/>
      <c r="AE812" s="1"/>
      <c r="AF812" s="1"/>
      <c r="AG812" s="1"/>
      <c r="AH812" s="1"/>
      <c r="AI812" s="1"/>
      <c r="AJ812" s="1"/>
      <c r="AK812" s="1"/>
      <c r="AL812" s="1"/>
      <c r="AM812" s="1"/>
      <c r="AN812" s="1"/>
    </row>
    <row r="813" spans="1:40" ht="12" customHeight="1" x14ac:dyDescent="0.3">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c r="AC813" s="1"/>
      <c r="AD813" s="1"/>
      <c r="AE813" s="1"/>
      <c r="AF813" s="1"/>
      <c r="AG813" s="1"/>
      <c r="AH813" s="1"/>
      <c r="AI813" s="1"/>
      <c r="AJ813" s="1"/>
      <c r="AK813" s="1"/>
      <c r="AL813" s="1"/>
      <c r="AM813" s="1"/>
      <c r="AN813" s="1"/>
    </row>
    <row r="814" spans="1:40" ht="12" customHeight="1" x14ac:dyDescent="0.3">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c r="AB814" s="1"/>
      <c r="AC814" s="1"/>
      <c r="AD814" s="1"/>
      <c r="AE814" s="1"/>
      <c r="AF814" s="1"/>
      <c r="AG814" s="1"/>
      <c r="AH814" s="1"/>
      <c r="AI814" s="1"/>
      <c r="AJ814" s="1"/>
      <c r="AK814" s="1"/>
      <c r="AL814" s="1"/>
      <c r="AM814" s="1"/>
      <c r="AN814" s="1"/>
    </row>
    <row r="815" spans="1:40" ht="12" customHeight="1" x14ac:dyDescent="0.3">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c r="AB815" s="1"/>
      <c r="AC815" s="1"/>
      <c r="AD815" s="1"/>
      <c r="AE815" s="1"/>
      <c r="AF815" s="1"/>
      <c r="AG815" s="1"/>
      <c r="AH815" s="1"/>
      <c r="AI815" s="1"/>
      <c r="AJ815" s="1"/>
      <c r="AK815" s="1"/>
      <c r="AL815" s="1"/>
      <c r="AM815" s="1"/>
      <c r="AN815" s="1"/>
    </row>
    <row r="816" spans="1:40" ht="12" customHeight="1" x14ac:dyDescent="0.3">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c r="AB816" s="1"/>
      <c r="AC816" s="1"/>
      <c r="AD816" s="1"/>
      <c r="AE816" s="1"/>
      <c r="AF816" s="1"/>
      <c r="AG816" s="1"/>
      <c r="AH816" s="1"/>
      <c r="AI816" s="1"/>
      <c r="AJ816" s="1"/>
      <c r="AK816" s="1"/>
      <c r="AL816" s="1"/>
      <c r="AM816" s="1"/>
      <c r="AN816" s="1"/>
    </row>
    <row r="817" spans="1:40" ht="12" customHeight="1" x14ac:dyDescent="0.3">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c r="AB817" s="1"/>
      <c r="AC817" s="1"/>
      <c r="AD817" s="1"/>
      <c r="AE817" s="1"/>
      <c r="AF817" s="1"/>
      <c r="AG817" s="1"/>
      <c r="AH817" s="1"/>
      <c r="AI817" s="1"/>
      <c r="AJ817" s="1"/>
      <c r="AK817" s="1"/>
      <c r="AL817" s="1"/>
      <c r="AM817" s="1"/>
      <c r="AN817" s="1"/>
    </row>
    <row r="818" spans="1:40" ht="12" customHeight="1" x14ac:dyDescent="0.3">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c r="AB818" s="1"/>
      <c r="AC818" s="1"/>
      <c r="AD818" s="1"/>
      <c r="AE818" s="1"/>
      <c r="AF818" s="1"/>
      <c r="AG818" s="1"/>
      <c r="AH818" s="1"/>
      <c r="AI818" s="1"/>
      <c r="AJ818" s="1"/>
      <c r="AK818" s="1"/>
      <c r="AL818" s="1"/>
      <c r="AM818" s="1"/>
      <c r="AN818" s="1"/>
    </row>
    <row r="819" spans="1:40" ht="12" customHeight="1" x14ac:dyDescent="0.3">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c r="AB819" s="1"/>
      <c r="AC819" s="1"/>
      <c r="AD819" s="1"/>
      <c r="AE819" s="1"/>
      <c r="AF819" s="1"/>
      <c r="AG819" s="1"/>
      <c r="AH819" s="1"/>
      <c r="AI819" s="1"/>
      <c r="AJ819" s="1"/>
      <c r="AK819" s="1"/>
      <c r="AL819" s="1"/>
      <c r="AM819" s="1"/>
      <c r="AN819" s="1"/>
    </row>
    <row r="820" spans="1:40" ht="12" customHeight="1" x14ac:dyDescent="0.3">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c r="AB820" s="1"/>
      <c r="AC820" s="1"/>
      <c r="AD820" s="1"/>
      <c r="AE820" s="1"/>
      <c r="AF820" s="1"/>
      <c r="AG820" s="1"/>
      <c r="AH820" s="1"/>
      <c r="AI820" s="1"/>
      <c r="AJ820" s="1"/>
      <c r="AK820" s="1"/>
      <c r="AL820" s="1"/>
      <c r="AM820" s="1"/>
      <c r="AN820" s="1"/>
    </row>
    <row r="821" spans="1:40" ht="12" customHeight="1" x14ac:dyDescent="0.3">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c r="AB821" s="1"/>
      <c r="AC821" s="1"/>
      <c r="AD821" s="1"/>
      <c r="AE821" s="1"/>
      <c r="AF821" s="1"/>
      <c r="AG821" s="1"/>
      <c r="AH821" s="1"/>
      <c r="AI821" s="1"/>
      <c r="AJ821" s="1"/>
      <c r="AK821" s="1"/>
      <c r="AL821" s="1"/>
      <c r="AM821" s="1"/>
      <c r="AN821" s="1"/>
    </row>
    <row r="822" spans="1:40" ht="12" customHeight="1" x14ac:dyDescent="0.3">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c r="AB822" s="1"/>
      <c r="AC822" s="1"/>
      <c r="AD822" s="1"/>
      <c r="AE822" s="1"/>
      <c r="AF822" s="1"/>
      <c r="AG822" s="1"/>
      <c r="AH822" s="1"/>
      <c r="AI822" s="1"/>
      <c r="AJ822" s="1"/>
      <c r="AK822" s="1"/>
      <c r="AL822" s="1"/>
      <c r="AM822" s="1"/>
      <c r="AN822" s="1"/>
    </row>
    <row r="823" spans="1:40" ht="12" customHeight="1" x14ac:dyDescent="0.3">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c r="AB823" s="1"/>
      <c r="AC823" s="1"/>
      <c r="AD823" s="1"/>
      <c r="AE823" s="1"/>
      <c r="AF823" s="1"/>
      <c r="AG823" s="1"/>
      <c r="AH823" s="1"/>
      <c r="AI823" s="1"/>
      <c r="AJ823" s="1"/>
      <c r="AK823" s="1"/>
      <c r="AL823" s="1"/>
      <c r="AM823" s="1"/>
      <c r="AN823" s="1"/>
    </row>
    <row r="824" spans="1:40" ht="12" customHeight="1" x14ac:dyDescent="0.3">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c r="AB824" s="1"/>
      <c r="AC824" s="1"/>
      <c r="AD824" s="1"/>
      <c r="AE824" s="1"/>
      <c r="AF824" s="1"/>
      <c r="AG824" s="1"/>
      <c r="AH824" s="1"/>
      <c r="AI824" s="1"/>
      <c r="AJ824" s="1"/>
      <c r="AK824" s="1"/>
      <c r="AL824" s="1"/>
      <c r="AM824" s="1"/>
      <c r="AN824" s="1"/>
    </row>
    <row r="825" spans="1:40" ht="12" customHeight="1" x14ac:dyDescent="0.3">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c r="AB825" s="1"/>
      <c r="AC825" s="1"/>
      <c r="AD825" s="1"/>
      <c r="AE825" s="1"/>
      <c r="AF825" s="1"/>
      <c r="AG825" s="1"/>
      <c r="AH825" s="1"/>
      <c r="AI825" s="1"/>
      <c r="AJ825" s="1"/>
      <c r="AK825" s="1"/>
      <c r="AL825" s="1"/>
      <c r="AM825" s="1"/>
      <c r="AN825" s="1"/>
    </row>
    <row r="826" spans="1:40" ht="12" customHeight="1" x14ac:dyDescent="0.3">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c r="AB826" s="1"/>
      <c r="AC826" s="1"/>
      <c r="AD826" s="1"/>
      <c r="AE826" s="1"/>
      <c r="AF826" s="1"/>
      <c r="AG826" s="1"/>
      <c r="AH826" s="1"/>
      <c r="AI826" s="1"/>
      <c r="AJ826" s="1"/>
      <c r="AK826" s="1"/>
      <c r="AL826" s="1"/>
      <c r="AM826" s="1"/>
      <c r="AN826" s="1"/>
    </row>
    <row r="827" spans="1:40" ht="12" customHeight="1" x14ac:dyDescent="0.3">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c r="AB827" s="1"/>
      <c r="AC827" s="1"/>
      <c r="AD827" s="1"/>
      <c r="AE827" s="1"/>
      <c r="AF827" s="1"/>
      <c r="AG827" s="1"/>
      <c r="AH827" s="1"/>
      <c r="AI827" s="1"/>
      <c r="AJ827" s="1"/>
      <c r="AK827" s="1"/>
      <c r="AL827" s="1"/>
      <c r="AM827" s="1"/>
      <c r="AN827" s="1"/>
    </row>
    <row r="828" spans="1:40" ht="12" customHeight="1" x14ac:dyDescent="0.3">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c r="AB828" s="1"/>
      <c r="AC828" s="1"/>
      <c r="AD828" s="1"/>
      <c r="AE828" s="1"/>
      <c r="AF828" s="1"/>
      <c r="AG828" s="1"/>
      <c r="AH828" s="1"/>
      <c r="AI828" s="1"/>
      <c r="AJ828" s="1"/>
      <c r="AK828" s="1"/>
      <c r="AL828" s="1"/>
      <c r="AM828" s="1"/>
      <c r="AN828" s="1"/>
    </row>
    <row r="829" spans="1:40" ht="12" customHeight="1" x14ac:dyDescent="0.3">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c r="AB829" s="1"/>
      <c r="AC829" s="1"/>
      <c r="AD829" s="1"/>
      <c r="AE829" s="1"/>
      <c r="AF829" s="1"/>
      <c r="AG829" s="1"/>
      <c r="AH829" s="1"/>
      <c r="AI829" s="1"/>
      <c r="AJ829" s="1"/>
      <c r="AK829" s="1"/>
      <c r="AL829" s="1"/>
      <c r="AM829" s="1"/>
      <c r="AN829" s="1"/>
    </row>
    <row r="830" spans="1:40" ht="12" customHeight="1" x14ac:dyDescent="0.3">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c r="AB830" s="1"/>
      <c r="AC830" s="1"/>
      <c r="AD830" s="1"/>
      <c r="AE830" s="1"/>
      <c r="AF830" s="1"/>
      <c r="AG830" s="1"/>
      <c r="AH830" s="1"/>
      <c r="AI830" s="1"/>
      <c r="AJ830" s="1"/>
      <c r="AK830" s="1"/>
      <c r="AL830" s="1"/>
      <c r="AM830" s="1"/>
      <c r="AN830" s="1"/>
    </row>
    <row r="831" spans="1:40" ht="12" customHeight="1" x14ac:dyDescent="0.3">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c r="AB831" s="1"/>
      <c r="AC831" s="1"/>
      <c r="AD831" s="1"/>
      <c r="AE831" s="1"/>
      <c r="AF831" s="1"/>
      <c r="AG831" s="1"/>
      <c r="AH831" s="1"/>
      <c r="AI831" s="1"/>
      <c r="AJ831" s="1"/>
      <c r="AK831" s="1"/>
      <c r="AL831" s="1"/>
      <c r="AM831" s="1"/>
      <c r="AN831" s="1"/>
    </row>
    <row r="832" spans="1:40" ht="12" customHeight="1" x14ac:dyDescent="0.3">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c r="AB832" s="1"/>
      <c r="AC832" s="1"/>
      <c r="AD832" s="1"/>
      <c r="AE832" s="1"/>
      <c r="AF832" s="1"/>
      <c r="AG832" s="1"/>
      <c r="AH832" s="1"/>
      <c r="AI832" s="1"/>
      <c r="AJ832" s="1"/>
      <c r="AK832" s="1"/>
      <c r="AL832" s="1"/>
      <c r="AM832" s="1"/>
      <c r="AN832" s="1"/>
    </row>
    <row r="833" spans="1:40" ht="12" customHeight="1" x14ac:dyDescent="0.3">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c r="AB833" s="1"/>
      <c r="AC833" s="1"/>
      <c r="AD833" s="1"/>
      <c r="AE833" s="1"/>
      <c r="AF833" s="1"/>
      <c r="AG833" s="1"/>
      <c r="AH833" s="1"/>
      <c r="AI833" s="1"/>
      <c r="AJ833" s="1"/>
      <c r="AK833" s="1"/>
      <c r="AL833" s="1"/>
      <c r="AM833" s="1"/>
      <c r="AN833" s="1"/>
    </row>
    <row r="834" spans="1:40" ht="12" customHeight="1" x14ac:dyDescent="0.3">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c r="AB834" s="1"/>
      <c r="AC834" s="1"/>
      <c r="AD834" s="1"/>
      <c r="AE834" s="1"/>
      <c r="AF834" s="1"/>
      <c r="AG834" s="1"/>
      <c r="AH834" s="1"/>
      <c r="AI834" s="1"/>
      <c r="AJ834" s="1"/>
      <c r="AK834" s="1"/>
      <c r="AL834" s="1"/>
      <c r="AM834" s="1"/>
      <c r="AN834" s="1"/>
    </row>
    <row r="835" spans="1:40" ht="12" customHeight="1" x14ac:dyDescent="0.3">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c r="AB835" s="1"/>
      <c r="AC835" s="1"/>
      <c r="AD835" s="1"/>
      <c r="AE835" s="1"/>
      <c r="AF835" s="1"/>
      <c r="AG835" s="1"/>
      <c r="AH835" s="1"/>
      <c r="AI835" s="1"/>
      <c r="AJ835" s="1"/>
      <c r="AK835" s="1"/>
      <c r="AL835" s="1"/>
      <c r="AM835" s="1"/>
      <c r="AN835" s="1"/>
    </row>
    <row r="836" spans="1:40" ht="12" customHeight="1" x14ac:dyDescent="0.3">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c r="AB836" s="1"/>
      <c r="AC836" s="1"/>
      <c r="AD836" s="1"/>
      <c r="AE836" s="1"/>
      <c r="AF836" s="1"/>
      <c r="AG836" s="1"/>
      <c r="AH836" s="1"/>
      <c r="AI836" s="1"/>
      <c r="AJ836" s="1"/>
      <c r="AK836" s="1"/>
      <c r="AL836" s="1"/>
      <c r="AM836" s="1"/>
      <c r="AN836" s="1"/>
    </row>
    <row r="837" spans="1:40" ht="12" customHeight="1" x14ac:dyDescent="0.3">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c r="AB837" s="1"/>
      <c r="AC837" s="1"/>
      <c r="AD837" s="1"/>
      <c r="AE837" s="1"/>
      <c r="AF837" s="1"/>
      <c r="AG837" s="1"/>
      <c r="AH837" s="1"/>
      <c r="AI837" s="1"/>
      <c r="AJ837" s="1"/>
      <c r="AK837" s="1"/>
      <c r="AL837" s="1"/>
      <c r="AM837" s="1"/>
      <c r="AN837" s="1"/>
    </row>
    <row r="838" spans="1:40" ht="12" customHeight="1" x14ac:dyDescent="0.3">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c r="AB838" s="1"/>
      <c r="AC838" s="1"/>
      <c r="AD838" s="1"/>
      <c r="AE838" s="1"/>
      <c r="AF838" s="1"/>
      <c r="AG838" s="1"/>
      <c r="AH838" s="1"/>
      <c r="AI838" s="1"/>
      <c r="AJ838" s="1"/>
      <c r="AK838" s="1"/>
      <c r="AL838" s="1"/>
      <c r="AM838" s="1"/>
      <c r="AN838" s="1"/>
    </row>
    <row r="839" spans="1:40" ht="12" customHeight="1" x14ac:dyDescent="0.3">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c r="AB839" s="1"/>
      <c r="AC839" s="1"/>
      <c r="AD839" s="1"/>
      <c r="AE839" s="1"/>
      <c r="AF839" s="1"/>
      <c r="AG839" s="1"/>
      <c r="AH839" s="1"/>
      <c r="AI839" s="1"/>
      <c r="AJ839" s="1"/>
      <c r="AK839" s="1"/>
      <c r="AL839" s="1"/>
      <c r="AM839" s="1"/>
      <c r="AN839" s="1"/>
    </row>
    <row r="840" spans="1:40" ht="12" customHeight="1" x14ac:dyDescent="0.3">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c r="AB840" s="1"/>
      <c r="AC840" s="1"/>
      <c r="AD840" s="1"/>
      <c r="AE840" s="1"/>
      <c r="AF840" s="1"/>
      <c r="AG840" s="1"/>
      <c r="AH840" s="1"/>
      <c r="AI840" s="1"/>
      <c r="AJ840" s="1"/>
      <c r="AK840" s="1"/>
      <c r="AL840" s="1"/>
      <c r="AM840" s="1"/>
      <c r="AN840" s="1"/>
    </row>
    <row r="841" spans="1:40" ht="12" customHeight="1" x14ac:dyDescent="0.3">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c r="AB841" s="1"/>
      <c r="AC841" s="1"/>
      <c r="AD841" s="1"/>
      <c r="AE841" s="1"/>
      <c r="AF841" s="1"/>
      <c r="AG841" s="1"/>
      <c r="AH841" s="1"/>
      <c r="AI841" s="1"/>
      <c r="AJ841" s="1"/>
      <c r="AK841" s="1"/>
      <c r="AL841" s="1"/>
      <c r="AM841" s="1"/>
      <c r="AN841" s="1"/>
    </row>
    <row r="842" spans="1:40" ht="12" customHeight="1" x14ac:dyDescent="0.3">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c r="AB842" s="1"/>
      <c r="AC842" s="1"/>
      <c r="AD842" s="1"/>
      <c r="AE842" s="1"/>
      <c r="AF842" s="1"/>
      <c r="AG842" s="1"/>
      <c r="AH842" s="1"/>
      <c r="AI842" s="1"/>
      <c r="AJ842" s="1"/>
      <c r="AK842" s="1"/>
      <c r="AL842" s="1"/>
      <c r="AM842" s="1"/>
      <c r="AN842" s="1"/>
    </row>
    <row r="843" spans="1:40" ht="12" customHeight="1" x14ac:dyDescent="0.3">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c r="AB843" s="1"/>
      <c r="AC843" s="1"/>
      <c r="AD843" s="1"/>
      <c r="AE843" s="1"/>
      <c r="AF843" s="1"/>
      <c r="AG843" s="1"/>
      <c r="AH843" s="1"/>
      <c r="AI843" s="1"/>
      <c r="AJ843" s="1"/>
      <c r="AK843" s="1"/>
      <c r="AL843" s="1"/>
      <c r="AM843" s="1"/>
      <c r="AN843" s="1"/>
    </row>
    <row r="844" spans="1:40" ht="12" customHeight="1" x14ac:dyDescent="0.3">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c r="AB844" s="1"/>
      <c r="AC844" s="1"/>
      <c r="AD844" s="1"/>
      <c r="AE844" s="1"/>
      <c r="AF844" s="1"/>
      <c r="AG844" s="1"/>
      <c r="AH844" s="1"/>
      <c r="AI844" s="1"/>
      <c r="AJ844" s="1"/>
      <c r="AK844" s="1"/>
      <c r="AL844" s="1"/>
      <c r="AM844" s="1"/>
      <c r="AN844" s="1"/>
    </row>
    <row r="845" spans="1:40" ht="12" customHeight="1" x14ac:dyDescent="0.3">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c r="AB845" s="1"/>
      <c r="AC845" s="1"/>
      <c r="AD845" s="1"/>
      <c r="AE845" s="1"/>
      <c r="AF845" s="1"/>
      <c r="AG845" s="1"/>
      <c r="AH845" s="1"/>
      <c r="AI845" s="1"/>
      <c r="AJ845" s="1"/>
      <c r="AK845" s="1"/>
      <c r="AL845" s="1"/>
      <c r="AM845" s="1"/>
      <c r="AN845" s="1"/>
    </row>
    <row r="846" spans="1:40" ht="12" customHeight="1" x14ac:dyDescent="0.3">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c r="AB846" s="1"/>
      <c r="AC846" s="1"/>
      <c r="AD846" s="1"/>
      <c r="AE846" s="1"/>
      <c r="AF846" s="1"/>
      <c r="AG846" s="1"/>
      <c r="AH846" s="1"/>
      <c r="AI846" s="1"/>
      <c r="AJ846" s="1"/>
      <c r="AK846" s="1"/>
      <c r="AL846" s="1"/>
      <c r="AM846" s="1"/>
      <c r="AN846" s="1"/>
    </row>
    <row r="847" spans="1:40" ht="12" customHeight="1" x14ac:dyDescent="0.3">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c r="AB847" s="1"/>
      <c r="AC847" s="1"/>
      <c r="AD847" s="1"/>
      <c r="AE847" s="1"/>
      <c r="AF847" s="1"/>
      <c r="AG847" s="1"/>
      <c r="AH847" s="1"/>
      <c r="AI847" s="1"/>
      <c r="AJ847" s="1"/>
      <c r="AK847" s="1"/>
      <c r="AL847" s="1"/>
      <c r="AM847" s="1"/>
      <c r="AN847" s="1"/>
    </row>
    <row r="848" spans="1:40" ht="12" customHeight="1" x14ac:dyDescent="0.3">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c r="AB848" s="1"/>
      <c r="AC848" s="1"/>
      <c r="AD848" s="1"/>
      <c r="AE848" s="1"/>
      <c r="AF848" s="1"/>
      <c r="AG848" s="1"/>
      <c r="AH848" s="1"/>
      <c r="AI848" s="1"/>
      <c r="AJ848" s="1"/>
      <c r="AK848" s="1"/>
      <c r="AL848" s="1"/>
      <c r="AM848" s="1"/>
      <c r="AN848" s="1"/>
    </row>
    <row r="849" spans="1:40" ht="12" customHeight="1" x14ac:dyDescent="0.3">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c r="AB849" s="1"/>
      <c r="AC849" s="1"/>
      <c r="AD849" s="1"/>
      <c r="AE849" s="1"/>
      <c r="AF849" s="1"/>
      <c r="AG849" s="1"/>
      <c r="AH849" s="1"/>
      <c r="AI849" s="1"/>
      <c r="AJ849" s="1"/>
      <c r="AK849" s="1"/>
      <c r="AL849" s="1"/>
      <c r="AM849" s="1"/>
      <c r="AN849" s="1"/>
    </row>
    <row r="850" spans="1:40" ht="12" customHeight="1" x14ac:dyDescent="0.3">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c r="AB850" s="1"/>
      <c r="AC850" s="1"/>
      <c r="AD850" s="1"/>
      <c r="AE850" s="1"/>
      <c r="AF850" s="1"/>
      <c r="AG850" s="1"/>
      <c r="AH850" s="1"/>
      <c r="AI850" s="1"/>
      <c r="AJ850" s="1"/>
      <c r="AK850" s="1"/>
      <c r="AL850" s="1"/>
      <c r="AM850" s="1"/>
      <c r="AN850" s="1"/>
    </row>
    <row r="851" spans="1:40" ht="12" customHeight="1" x14ac:dyDescent="0.3">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c r="AB851" s="1"/>
      <c r="AC851" s="1"/>
      <c r="AD851" s="1"/>
      <c r="AE851" s="1"/>
      <c r="AF851" s="1"/>
      <c r="AG851" s="1"/>
      <c r="AH851" s="1"/>
      <c r="AI851" s="1"/>
      <c r="AJ851" s="1"/>
      <c r="AK851" s="1"/>
      <c r="AL851" s="1"/>
      <c r="AM851" s="1"/>
      <c r="AN851" s="1"/>
    </row>
    <row r="852" spans="1:40" ht="12" customHeight="1" x14ac:dyDescent="0.3">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c r="AB852" s="1"/>
      <c r="AC852" s="1"/>
      <c r="AD852" s="1"/>
      <c r="AE852" s="1"/>
      <c r="AF852" s="1"/>
      <c r="AG852" s="1"/>
      <c r="AH852" s="1"/>
      <c r="AI852" s="1"/>
      <c r="AJ852" s="1"/>
      <c r="AK852" s="1"/>
      <c r="AL852" s="1"/>
      <c r="AM852" s="1"/>
      <c r="AN852" s="1"/>
    </row>
    <row r="853" spans="1:40" ht="12" customHeight="1" x14ac:dyDescent="0.3">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c r="AB853" s="1"/>
      <c r="AC853" s="1"/>
      <c r="AD853" s="1"/>
      <c r="AE853" s="1"/>
      <c r="AF853" s="1"/>
      <c r="AG853" s="1"/>
      <c r="AH853" s="1"/>
      <c r="AI853" s="1"/>
      <c r="AJ853" s="1"/>
      <c r="AK853" s="1"/>
      <c r="AL853" s="1"/>
      <c r="AM853" s="1"/>
      <c r="AN853" s="1"/>
    </row>
    <row r="854" spans="1:40" ht="12" customHeight="1" x14ac:dyDescent="0.3">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c r="AB854" s="1"/>
      <c r="AC854" s="1"/>
      <c r="AD854" s="1"/>
      <c r="AE854" s="1"/>
      <c r="AF854" s="1"/>
      <c r="AG854" s="1"/>
      <c r="AH854" s="1"/>
      <c r="AI854" s="1"/>
      <c r="AJ854" s="1"/>
      <c r="AK854" s="1"/>
      <c r="AL854" s="1"/>
      <c r="AM854" s="1"/>
      <c r="AN854" s="1"/>
    </row>
    <row r="855" spans="1:40" ht="12" customHeight="1" x14ac:dyDescent="0.3">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c r="AB855" s="1"/>
      <c r="AC855" s="1"/>
      <c r="AD855" s="1"/>
      <c r="AE855" s="1"/>
      <c r="AF855" s="1"/>
      <c r="AG855" s="1"/>
      <c r="AH855" s="1"/>
      <c r="AI855" s="1"/>
      <c r="AJ855" s="1"/>
      <c r="AK855" s="1"/>
      <c r="AL855" s="1"/>
      <c r="AM855" s="1"/>
      <c r="AN855" s="1"/>
    </row>
    <row r="856" spans="1:40" ht="12" customHeight="1" x14ac:dyDescent="0.3">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c r="AB856" s="1"/>
      <c r="AC856" s="1"/>
      <c r="AD856" s="1"/>
      <c r="AE856" s="1"/>
      <c r="AF856" s="1"/>
      <c r="AG856" s="1"/>
      <c r="AH856" s="1"/>
      <c r="AI856" s="1"/>
      <c r="AJ856" s="1"/>
      <c r="AK856" s="1"/>
      <c r="AL856" s="1"/>
      <c r="AM856" s="1"/>
      <c r="AN856" s="1"/>
    </row>
    <row r="857" spans="1:40" ht="12" customHeight="1" x14ac:dyDescent="0.3">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c r="AB857" s="1"/>
      <c r="AC857" s="1"/>
      <c r="AD857" s="1"/>
      <c r="AE857" s="1"/>
      <c r="AF857" s="1"/>
      <c r="AG857" s="1"/>
      <c r="AH857" s="1"/>
      <c r="AI857" s="1"/>
      <c r="AJ857" s="1"/>
      <c r="AK857" s="1"/>
      <c r="AL857" s="1"/>
      <c r="AM857" s="1"/>
      <c r="AN857" s="1"/>
    </row>
    <row r="858" spans="1:40" ht="12" customHeight="1" x14ac:dyDescent="0.3">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c r="AB858" s="1"/>
      <c r="AC858" s="1"/>
      <c r="AD858" s="1"/>
      <c r="AE858" s="1"/>
      <c r="AF858" s="1"/>
      <c r="AG858" s="1"/>
      <c r="AH858" s="1"/>
      <c r="AI858" s="1"/>
      <c r="AJ858" s="1"/>
      <c r="AK858" s="1"/>
      <c r="AL858" s="1"/>
      <c r="AM858" s="1"/>
      <c r="AN858" s="1"/>
    </row>
    <row r="859" spans="1:40" ht="12" customHeight="1" x14ac:dyDescent="0.3">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c r="AB859" s="1"/>
      <c r="AC859" s="1"/>
      <c r="AD859" s="1"/>
      <c r="AE859" s="1"/>
      <c r="AF859" s="1"/>
      <c r="AG859" s="1"/>
      <c r="AH859" s="1"/>
      <c r="AI859" s="1"/>
      <c r="AJ859" s="1"/>
      <c r="AK859" s="1"/>
      <c r="AL859" s="1"/>
      <c r="AM859" s="1"/>
      <c r="AN859" s="1"/>
    </row>
    <row r="860" spans="1:40" ht="12" customHeight="1" x14ac:dyDescent="0.3">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c r="AB860" s="1"/>
      <c r="AC860" s="1"/>
      <c r="AD860" s="1"/>
      <c r="AE860" s="1"/>
      <c r="AF860" s="1"/>
      <c r="AG860" s="1"/>
      <c r="AH860" s="1"/>
      <c r="AI860" s="1"/>
      <c r="AJ860" s="1"/>
      <c r="AK860" s="1"/>
      <c r="AL860" s="1"/>
      <c r="AM860" s="1"/>
      <c r="AN860" s="1"/>
    </row>
    <row r="861" spans="1:40" ht="12" customHeight="1" x14ac:dyDescent="0.3">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c r="AB861" s="1"/>
      <c r="AC861" s="1"/>
      <c r="AD861" s="1"/>
      <c r="AE861" s="1"/>
      <c r="AF861" s="1"/>
      <c r="AG861" s="1"/>
      <c r="AH861" s="1"/>
      <c r="AI861" s="1"/>
      <c r="AJ861" s="1"/>
      <c r="AK861" s="1"/>
      <c r="AL861" s="1"/>
      <c r="AM861" s="1"/>
      <c r="AN861" s="1"/>
    </row>
    <row r="862" spans="1:40" ht="12" customHeight="1" x14ac:dyDescent="0.3">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c r="AB862" s="1"/>
      <c r="AC862" s="1"/>
      <c r="AD862" s="1"/>
      <c r="AE862" s="1"/>
      <c r="AF862" s="1"/>
      <c r="AG862" s="1"/>
      <c r="AH862" s="1"/>
      <c r="AI862" s="1"/>
      <c r="AJ862" s="1"/>
      <c r="AK862" s="1"/>
      <c r="AL862" s="1"/>
      <c r="AM862" s="1"/>
      <c r="AN862" s="1"/>
    </row>
    <row r="863" spans="1:40" ht="12" customHeight="1" x14ac:dyDescent="0.3">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c r="AB863" s="1"/>
      <c r="AC863" s="1"/>
      <c r="AD863" s="1"/>
      <c r="AE863" s="1"/>
      <c r="AF863" s="1"/>
      <c r="AG863" s="1"/>
      <c r="AH863" s="1"/>
      <c r="AI863" s="1"/>
      <c r="AJ863" s="1"/>
      <c r="AK863" s="1"/>
      <c r="AL863" s="1"/>
      <c r="AM863" s="1"/>
      <c r="AN863" s="1"/>
    </row>
    <row r="864" spans="1:40" ht="12" customHeight="1" x14ac:dyDescent="0.3">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c r="AB864" s="1"/>
      <c r="AC864" s="1"/>
      <c r="AD864" s="1"/>
      <c r="AE864" s="1"/>
      <c r="AF864" s="1"/>
      <c r="AG864" s="1"/>
      <c r="AH864" s="1"/>
      <c r="AI864" s="1"/>
      <c r="AJ864" s="1"/>
      <c r="AK864" s="1"/>
      <c r="AL864" s="1"/>
      <c r="AM864" s="1"/>
      <c r="AN864" s="1"/>
    </row>
    <row r="865" spans="1:40" ht="12" customHeight="1" x14ac:dyDescent="0.3">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c r="AB865" s="1"/>
      <c r="AC865" s="1"/>
      <c r="AD865" s="1"/>
      <c r="AE865" s="1"/>
      <c r="AF865" s="1"/>
      <c r="AG865" s="1"/>
      <c r="AH865" s="1"/>
      <c r="AI865" s="1"/>
      <c r="AJ865" s="1"/>
      <c r="AK865" s="1"/>
      <c r="AL865" s="1"/>
      <c r="AM865" s="1"/>
      <c r="AN865" s="1"/>
    </row>
    <row r="866" spans="1:40" ht="12" customHeight="1" x14ac:dyDescent="0.3">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c r="AB866" s="1"/>
      <c r="AC866" s="1"/>
      <c r="AD866" s="1"/>
      <c r="AE866" s="1"/>
      <c r="AF866" s="1"/>
      <c r="AG866" s="1"/>
      <c r="AH866" s="1"/>
      <c r="AI866" s="1"/>
      <c r="AJ866" s="1"/>
      <c r="AK866" s="1"/>
      <c r="AL866" s="1"/>
      <c r="AM866" s="1"/>
      <c r="AN866" s="1"/>
    </row>
    <row r="867" spans="1:40" ht="12" customHeight="1" x14ac:dyDescent="0.3">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c r="AB867" s="1"/>
      <c r="AC867" s="1"/>
      <c r="AD867" s="1"/>
      <c r="AE867" s="1"/>
      <c r="AF867" s="1"/>
      <c r="AG867" s="1"/>
      <c r="AH867" s="1"/>
      <c r="AI867" s="1"/>
      <c r="AJ867" s="1"/>
      <c r="AK867" s="1"/>
      <c r="AL867" s="1"/>
      <c r="AM867" s="1"/>
      <c r="AN867" s="1"/>
    </row>
    <row r="868" spans="1:40" ht="12" customHeight="1" x14ac:dyDescent="0.3">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c r="AB868" s="1"/>
      <c r="AC868" s="1"/>
      <c r="AD868" s="1"/>
      <c r="AE868" s="1"/>
      <c r="AF868" s="1"/>
      <c r="AG868" s="1"/>
      <c r="AH868" s="1"/>
      <c r="AI868" s="1"/>
      <c r="AJ868" s="1"/>
      <c r="AK868" s="1"/>
      <c r="AL868" s="1"/>
      <c r="AM868" s="1"/>
      <c r="AN868" s="1"/>
    </row>
    <row r="869" spans="1:40" ht="12" customHeight="1" x14ac:dyDescent="0.3">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c r="AB869" s="1"/>
      <c r="AC869" s="1"/>
      <c r="AD869" s="1"/>
      <c r="AE869" s="1"/>
      <c r="AF869" s="1"/>
      <c r="AG869" s="1"/>
      <c r="AH869" s="1"/>
      <c r="AI869" s="1"/>
      <c r="AJ869" s="1"/>
      <c r="AK869" s="1"/>
      <c r="AL869" s="1"/>
      <c r="AM869" s="1"/>
      <c r="AN869" s="1"/>
    </row>
    <row r="870" spans="1:40" ht="12" customHeight="1" x14ac:dyDescent="0.3">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c r="AB870" s="1"/>
      <c r="AC870" s="1"/>
      <c r="AD870" s="1"/>
      <c r="AE870" s="1"/>
      <c r="AF870" s="1"/>
      <c r="AG870" s="1"/>
      <c r="AH870" s="1"/>
      <c r="AI870" s="1"/>
      <c r="AJ870" s="1"/>
      <c r="AK870" s="1"/>
      <c r="AL870" s="1"/>
      <c r="AM870" s="1"/>
      <c r="AN870" s="1"/>
    </row>
    <row r="871" spans="1:40" ht="12" customHeight="1" x14ac:dyDescent="0.3">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c r="AB871" s="1"/>
      <c r="AC871" s="1"/>
      <c r="AD871" s="1"/>
      <c r="AE871" s="1"/>
      <c r="AF871" s="1"/>
      <c r="AG871" s="1"/>
      <c r="AH871" s="1"/>
      <c r="AI871" s="1"/>
      <c r="AJ871" s="1"/>
      <c r="AK871" s="1"/>
      <c r="AL871" s="1"/>
      <c r="AM871" s="1"/>
      <c r="AN871" s="1"/>
    </row>
    <row r="872" spans="1:40" ht="12" customHeight="1" x14ac:dyDescent="0.3">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c r="AB872" s="1"/>
      <c r="AC872" s="1"/>
      <c r="AD872" s="1"/>
      <c r="AE872" s="1"/>
      <c r="AF872" s="1"/>
      <c r="AG872" s="1"/>
      <c r="AH872" s="1"/>
      <c r="AI872" s="1"/>
      <c r="AJ872" s="1"/>
      <c r="AK872" s="1"/>
      <c r="AL872" s="1"/>
      <c r="AM872" s="1"/>
      <c r="AN872" s="1"/>
    </row>
    <row r="873" spans="1:40" ht="12" customHeight="1" x14ac:dyDescent="0.3">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c r="AB873" s="1"/>
      <c r="AC873" s="1"/>
      <c r="AD873" s="1"/>
      <c r="AE873" s="1"/>
      <c r="AF873" s="1"/>
      <c r="AG873" s="1"/>
      <c r="AH873" s="1"/>
      <c r="AI873" s="1"/>
      <c r="AJ873" s="1"/>
      <c r="AK873" s="1"/>
      <c r="AL873" s="1"/>
      <c r="AM873" s="1"/>
      <c r="AN873" s="1"/>
    </row>
    <row r="874" spans="1:40" ht="12" customHeight="1" x14ac:dyDescent="0.3">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c r="AB874" s="1"/>
      <c r="AC874" s="1"/>
      <c r="AD874" s="1"/>
      <c r="AE874" s="1"/>
      <c r="AF874" s="1"/>
      <c r="AG874" s="1"/>
      <c r="AH874" s="1"/>
      <c r="AI874" s="1"/>
      <c r="AJ874" s="1"/>
      <c r="AK874" s="1"/>
      <c r="AL874" s="1"/>
      <c r="AM874" s="1"/>
      <c r="AN874" s="1"/>
    </row>
    <row r="875" spans="1:40" ht="12" customHeight="1" x14ac:dyDescent="0.3">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c r="AB875" s="1"/>
      <c r="AC875" s="1"/>
      <c r="AD875" s="1"/>
      <c r="AE875" s="1"/>
      <c r="AF875" s="1"/>
      <c r="AG875" s="1"/>
      <c r="AH875" s="1"/>
      <c r="AI875" s="1"/>
      <c r="AJ875" s="1"/>
      <c r="AK875" s="1"/>
      <c r="AL875" s="1"/>
      <c r="AM875" s="1"/>
      <c r="AN875" s="1"/>
    </row>
    <row r="876" spans="1:40" ht="12" customHeight="1" x14ac:dyDescent="0.3">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c r="AB876" s="1"/>
      <c r="AC876" s="1"/>
      <c r="AD876" s="1"/>
      <c r="AE876" s="1"/>
      <c r="AF876" s="1"/>
      <c r="AG876" s="1"/>
      <c r="AH876" s="1"/>
      <c r="AI876" s="1"/>
      <c r="AJ876" s="1"/>
      <c r="AK876" s="1"/>
      <c r="AL876" s="1"/>
      <c r="AM876" s="1"/>
      <c r="AN876" s="1"/>
    </row>
    <row r="877" spans="1:40" ht="12" customHeight="1" x14ac:dyDescent="0.3">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c r="AB877" s="1"/>
      <c r="AC877" s="1"/>
      <c r="AD877" s="1"/>
      <c r="AE877" s="1"/>
      <c r="AF877" s="1"/>
      <c r="AG877" s="1"/>
      <c r="AH877" s="1"/>
      <c r="AI877" s="1"/>
      <c r="AJ877" s="1"/>
      <c r="AK877" s="1"/>
      <c r="AL877" s="1"/>
      <c r="AM877" s="1"/>
      <c r="AN877" s="1"/>
    </row>
    <row r="878" spans="1:40" ht="12" customHeight="1" x14ac:dyDescent="0.3">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c r="AB878" s="1"/>
      <c r="AC878" s="1"/>
      <c r="AD878" s="1"/>
      <c r="AE878" s="1"/>
      <c r="AF878" s="1"/>
      <c r="AG878" s="1"/>
      <c r="AH878" s="1"/>
      <c r="AI878" s="1"/>
      <c r="AJ878" s="1"/>
      <c r="AK878" s="1"/>
      <c r="AL878" s="1"/>
      <c r="AM878" s="1"/>
      <c r="AN878" s="1"/>
    </row>
    <row r="879" spans="1:40" ht="12" customHeight="1" x14ac:dyDescent="0.3">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c r="AB879" s="1"/>
      <c r="AC879" s="1"/>
      <c r="AD879" s="1"/>
      <c r="AE879" s="1"/>
      <c r="AF879" s="1"/>
      <c r="AG879" s="1"/>
      <c r="AH879" s="1"/>
      <c r="AI879" s="1"/>
      <c r="AJ879" s="1"/>
      <c r="AK879" s="1"/>
      <c r="AL879" s="1"/>
      <c r="AM879" s="1"/>
      <c r="AN879" s="1"/>
    </row>
    <row r="880" spans="1:40" ht="12" customHeight="1" x14ac:dyDescent="0.3">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c r="AB880" s="1"/>
      <c r="AC880" s="1"/>
      <c r="AD880" s="1"/>
      <c r="AE880" s="1"/>
      <c r="AF880" s="1"/>
      <c r="AG880" s="1"/>
      <c r="AH880" s="1"/>
      <c r="AI880" s="1"/>
      <c r="AJ880" s="1"/>
      <c r="AK880" s="1"/>
      <c r="AL880" s="1"/>
      <c r="AM880" s="1"/>
      <c r="AN880" s="1"/>
    </row>
    <row r="881" spans="1:40" ht="12" customHeight="1" x14ac:dyDescent="0.3">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c r="AB881" s="1"/>
      <c r="AC881" s="1"/>
      <c r="AD881" s="1"/>
      <c r="AE881" s="1"/>
      <c r="AF881" s="1"/>
      <c r="AG881" s="1"/>
      <c r="AH881" s="1"/>
      <c r="AI881" s="1"/>
      <c r="AJ881" s="1"/>
      <c r="AK881" s="1"/>
      <c r="AL881" s="1"/>
      <c r="AM881" s="1"/>
      <c r="AN881" s="1"/>
    </row>
    <row r="882" spans="1:40" ht="12" customHeight="1" x14ac:dyDescent="0.3">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c r="AB882" s="1"/>
      <c r="AC882" s="1"/>
      <c r="AD882" s="1"/>
      <c r="AE882" s="1"/>
      <c r="AF882" s="1"/>
      <c r="AG882" s="1"/>
      <c r="AH882" s="1"/>
      <c r="AI882" s="1"/>
      <c r="AJ882" s="1"/>
      <c r="AK882" s="1"/>
      <c r="AL882" s="1"/>
      <c r="AM882" s="1"/>
      <c r="AN882" s="1"/>
    </row>
    <row r="883" spans="1:40" ht="12" customHeight="1" x14ac:dyDescent="0.3">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c r="AB883" s="1"/>
      <c r="AC883" s="1"/>
      <c r="AD883" s="1"/>
      <c r="AE883" s="1"/>
      <c r="AF883" s="1"/>
      <c r="AG883" s="1"/>
      <c r="AH883" s="1"/>
      <c r="AI883" s="1"/>
      <c r="AJ883" s="1"/>
      <c r="AK883" s="1"/>
      <c r="AL883" s="1"/>
      <c r="AM883" s="1"/>
      <c r="AN883" s="1"/>
    </row>
    <row r="884" spans="1:40" ht="12" customHeight="1" x14ac:dyDescent="0.3">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c r="AB884" s="1"/>
      <c r="AC884" s="1"/>
      <c r="AD884" s="1"/>
      <c r="AE884" s="1"/>
      <c r="AF884" s="1"/>
      <c r="AG884" s="1"/>
      <c r="AH884" s="1"/>
      <c r="AI884" s="1"/>
      <c r="AJ884" s="1"/>
      <c r="AK884" s="1"/>
      <c r="AL884" s="1"/>
      <c r="AM884" s="1"/>
      <c r="AN884" s="1"/>
    </row>
    <row r="885" spans="1:40" ht="12" customHeight="1" x14ac:dyDescent="0.3">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c r="AB885" s="1"/>
      <c r="AC885" s="1"/>
      <c r="AD885" s="1"/>
      <c r="AE885" s="1"/>
      <c r="AF885" s="1"/>
      <c r="AG885" s="1"/>
      <c r="AH885" s="1"/>
      <c r="AI885" s="1"/>
      <c r="AJ885" s="1"/>
      <c r="AK885" s="1"/>
      <c r="AL885" s="1"/>
      <c r="AM885" s="1"/>
      <c r="AN885" s="1"/>
    </row>
    <row r="886" spans="1:40" ht="12" customHeight="1" x14ac:dyDescent="0.3">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c r="AB886" s="1"/>
      <c r="AC886" s="1"/>
      <c r="AD886" s="1"/>
      <c r="AE886" s="1"/>
      <c r="AF886" s="1"/>
      <c r="AG886" s="1"/>
      <c r="AH886" s="1"/>
      <c r="AI886" s="1"/>
      <c r="AJ886" s="1"/>
      <c r="AK886" s="1"/>
      <c r="AL886" s="1"/>
      <c r="AM886" s="1"/>
      <c r="AN886" s="1"/>
    </row>
    <row r="887" spans="1:40" ht="12" customHeight="1" x14ac:dyDescent="0.3">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c r="AB887" s="1"/>
      <c r="AC887" s="1"/>
      <c r="AD887" s="1"/>
      <c r="AE887" s="1"/>
      <c r="AF887" s="1"/>
      <c r="AG887" s="1"/>
      <c r="AH887" s="1"/>
      <c r="AI887" s="1"/>
      <c r="AJ887" s="1"/>
      <c r="AK887" s="1"/>
      <c r="AL887" s="1"/>
      <c r="AM887" s="1"/>
      <c r="AN887" s="1"/>
    </row>
    <row r="888" spans="1:40" ht="12" customHeight="1" x14ac:dyDescent="0.3">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c r="AB888" s="1"/>
      <c r="AC888" s="1"/>
      <c r="AD888" s="1"/>
      <c r="AE888" s="1"/>
      <c r="AF888" s="1"/>
      <c r="AG888" s="1"/>
      <c r="AH888" s="1"/>
      <c r="AI888" s="1"/>
      <c r="AJ888" s="1"/>
      <c r="AK888" s="1"/>
      <c r="AL888" s="1"/>
      <c r="AM888" s="1"/>
      <c r="AN888" s="1"/>
    </row>
    <row r="889" spans="1:40" ht="12" customHeight="1" x14ac:dyDescent="0.3">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c r="AB889" s="1"/>
      <c r="AC889" s="1"/>
      <c r="AD889" s="1"/>
      <c r="AE889" s="1"/>
      <c r="AF889" s="1"/>
      <c r="AG889" s="1"/>
      <c r="AH889" s="1"/>
      <c r="AI889" s="1"/>
      <c r="AJ889" s="1"/>
      <c r="AK889" s="1"/>
      <c r="AL889" s="1"/>
      <c r="AM889" s="1"/>
      <c r="AN889" s="1"/>
    </row>
    <row r="890" spans="1:40" ht="12" customHeight="1" x14ac:dyDescent="0.3">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c r="AB890" s="1"/>
      <c r="AC890" s="1"/>
      <c r="AD890" s="1"/>
      <c r="AE890" s="1"/>
      <c r="AF890" s="1"/>
      <c r="AG890" s="1"/>
      <c r="AH890" s="1"/>
      <c r="AI890" s="1"/>
      <c r="AJ890" s="1"/>
      <c r="AK890" s="1"/>
      <c r="AL890" s="1"/>
      <c r="AM890" s="1"/>
      <c r="AN890" s="1"/>
    </row>
    <row r="891" spans="1:40" ht="12" customHeight="1" x14ac:dyDescent="0.3">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c r="AB891" s="1"/>
      <c r="AC891" s="1"/>
      <c r="AD891" s="1"/>
      <c r="AE891" s="1"/>
      <c r="AF891" s="1"/>
      <c r="AG891" s="1"/>
      <c r="AH891" s="1"/>
      <c r="AI891" s="1"/>
      <c r="AJ891" s="1"/>
      <c r="AK891" s="1"/>
      <c r="AL891" s="1"/>
      <c r="AM891" s="1"/>
      <c r="AN891" s="1"/>
    </row>
    <row r="892" spans="1:40" ht="12" customHeight="1" x14ac:dyDescent="0.3">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c r="AB892" s="1"/>
      <c r="AC892" s="1"/>
      <c r="AD892" s="1"/>
      <c r="AE892" s="1"/>
      <c r="AF892" s="1"/>
      <c r="AG892" s="1"/>
      <c r="AH892" s="1"/>
      <c r="AI892" s="1"/>
      <c r="AJ892" s="1"/>
      <c r="AK892" s="1"/>
      <c r="AL892" s="1"/>
      <c r="AM892" s="1"/>
      <c r="AN892" s="1"/>
    </row>
    <row r="893" spans="1:40" ht="12" customHeight="1" x14ac:dyDescent="0.3">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c r="AB893" s="1"/>
      <c r="AC893" s="1"/>
      <c r="AD893" s="1"/>
      <c r="AE893" s="1"/>
      <c r="AF893" s="1"/>
      <c r="AG893" s="1"/>
      <c r="AH893" s="1"/>
      <c r="AI893" s="1"/>
      <c r="AJ893" s="1"/>
      <c r="AK893" s="1"/>
      <c r="AL893" s="1"/>
      <c r="AM893" s="1"/>
      <c r="AN893" s="1"/>
    </row>
    <row r="894" spans="1:40" ht="12" customHeight="1" x14ac:dyDescent="0.3">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c r="AB894" s="1"/>
      <c r="AC894" s="1"/>
      <c r="AD894" s="1"/>
      <c r="AE894" s="1"/>
      <c r="AF894" s="1"/>
      <c r="AG894" s="1"/>
      <c r="AH894" s="1"/>
      <c r="AI894" s="1"/>
      <c r="AJ894" s="1"/>
      <c r="AK894" s="1"/>
      <c r="AL894" s="1"/>
      <c r="AM894" s="1"/>
      <c r="AN894" s="1"/>
    </row>
    <row r="895" spans="1:40" ht="12" customHeight="1" x14ac:dyDescent="0.3">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c r="AB895" s="1"/>
      <c r="AC895" s="1"/>
      <c r="AD895" s="1"/>
      <c r="AE895" s="1"/>
      <c r="AF895" s="1"/>
      <c r="AG895" s="1"/>
      <c r="AH895" s="1"/>
      <c r="AI895" s="1"/>
      <c r="AJ895" s="1"/>
      <c r="AK895" s="1"/>
      <c r="AL895" s="1"/>
      <c r="AM895" s="1"/>
      <c r="AN895" s="1"/>
    </row>
    <row r="896" spans="1:40" ht="12" customHeight="1" x14ac:dyDescent="0.3">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c r="AB896" s="1"/>
      <c r="AC896" s="1"/>
      <c r="AD896" s="1"/>
      <c r="AE896" s="1"/>
      <c r="AF896" s="1"/>
      <c r="AG896" s="1"/>
      <c r="AH896" s="1"/>
      <c r="AI896" s="1"/>
      <c r="AJ896" s="1"/>
      <c r="AK896" s="1"/>
      <c r="AL896" s="1"/>
      <c r="AM896" s="1"/>
      <c r="AN896" s="1"/>
    </row>
    <row r="897" spans="1:40" ht="12" customHeight="1" x14ac:dyDescent="0.3">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c r="AB897" s="1"/>
      <c r="AC897" s="1"/>
      <c r="AD897" s="1"/>
      <c r="AE897" s="1"/>
      <c r="AF897" s="1"/>
      <c r="AG897" s="1"/>
      <c r="AH897" s="1"/>
      <c r="AI897" s="1"/>
      <c r="AJ897" s="1"/>
      <c r="AK897" s="1"/>
      <c r="AL897" s="1"/>
      <c r="AM897" s="1"/>
      <c r="AN897" s="1"/>
    </row>
    <row r="898" spans="1:40" ht="12" customHeight="1" x14ac:dyDescent="0.3">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c r="AB898" s="1"/>
      <c r="AC898" s="1"/>
      <c r="AD898" s="1"/>
      <c r="AE898" s="1"/>
      <c r="AF898" s="1"/>
      <c r="AG898" s="1"/>
      <c r="AH898" s="1"/>
      <c r="AI898" s="1"/>
      <c r="AJ898" s="1"/>
      <c r="AK898" s="1"/>
      <c r="AL898" s="1"/>
      <c r="AM898" s="1"/>
      <c r="AN898" s="1"/>
    </row>
    <row r="899" spans="1:40" ht="12" customHeight="1" x14ac:dyDescent="0.3">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c r="AB899" s="1"/>
      <c r="AC899" s="1"/>
      <c r="AD899" s="1"/>
      <c r="AE899" s="1"/>
      <c r="AF899" s="1"/>
      <c r="AG899" s="1"/>
      <c r="AH899" s="1"/>
      <c r="AI899" s="1"/>
      <c r="AJ899" s="1"/>
      <c r="AK899" s="1"/>
      <c r="AL899" s="1"/>
      <c r="AM899" s="1"/>
      <c r="AN899" s="1"/>
    </row>
    <row r="900" spans="1:40" ht="12" customHeight="1" x14ac:dyDescent="0.3">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c r="AB900" s="1"/>
      <c r="AC900" s="1"/>
      <c r="AD900" s="1"/>
      <c r="AE900" s="1"/>
      <c r="AF900" s="1"/>
      <c r="AG900" s="1"/>
      <c r="AH900" s="1"/>
      <c r="AI900" s="1"/>
      <c r="AJ900" s="1"/>
      <c r="AK900" s="1"/>
      <c r="AL900" s="1"/>
      <c r="AM900" s="1"/>
      <c r="AN900" s="1"/>
    </row>
    <row r="901" spans="1:40" ht="12" customHeight="1" x14ac:dyDescent="0.3">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c r="AB901" s="1"/>
      <c r="AC901" s="1"/>
      <c r="AD901" s="1"/>
      <c r="AE901" s="1"/>
      <c r="AF901" s="1"/>
      <c r="AG901" s="1"/>
      <c r="AH901" s="1"/>
      <c r="AI901" s="1"/>
      <c r="AJ901" s="1"/>
      <c r="AK901" s="1"/>
      <c r="AL901" s="1"/>
      <c r="AM901" s="1"/>
      <c r="AN901" s="1"/>
    </row>
    <row r="902" spans="1:40" ht="12" customHeight="1" x14ac:dyDescent="0.3">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c r="AB902" s="1"/>
      <c r="AC902" s="1"/>
      <c r="AD902" s="1"/>
      <c r="AE902" s="1"/>
      <c r="AF902" s="1"/>
      <c r="AG902" s="1"/>
      <c r="AH902" s="1"/>
      <c r="AI902" s="1"/>
      <c r="AJ902" s="1"/>
      <c r="AK902" s="1"/>
      <c r="AL902" s="1"/>
      <c r="AM902" s="1"/>
      <c r="AN902" s="1"/>
    </row>
    <row r="903" spans="1:40" ht="12" customHeight="1" x14ac:dyDescent="0.3">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c r="AB903" s="1"/>
      <c r="AC903" s="1"/>
      <c r="AD903" s="1"/>
      <c r="AE903" s="1"/>
      <c r="AF903" s="1"/>
      <c r="AG903" s="1"/>
      <c r="AH903" s="1"/>
      <c r="AI903" s="1"/>
      <c r="AJ903" s="1"/>
      <c r="AK903" s="1"/>
      <c r="AL903" s="1"/>
      <c r="AM903" s="1"/>
      <c r="AN903" s="1"/>
    </row>
    <row r="904" spans="1:40" ht="12" customHeight="1" x14ac:dyDescent="0.3">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c r="AB904" s="1"/>
      <c r="AC904" s="1"/>
      <c r="AD904" s="1"/>
      <c r="AE904" s="1"/>
      <c r="AF904" s="1"/>
      <c r="AG904" s="1"/>
      <c r="AH904" s="1"/>
      <c r="AI904" s="1"/>
      <c r="AJ904" s="1"/>
      <c r="AK904" s="1"/>
      <c r="AL904" s="1"/>
      <c r="AM904" s="1"/>
      <c r="AN904" s="1"/>
    </row>
    <row r="905" spans="1:40" ht="12" customHeight="1" x14ac:dyDescent="0.3">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c r="AB905" s="1"/>
      <c r="AC905" s="1"/>
      <c r="AD905" s="1"/>
      <c r="AE905" s="1"/>
      <c r="AF905" s="1"/>
      <c r="AG905" s="1"/>
      <c r="AH905" s="1"/>
      <c r="AI905" s="1"/>
      <c r="AJ905" s="1"/>
      <c r="AK905" s="1"/>
      <c r="AL905" s="1"/>
      <c r="AM905" s="1"/>
      <c r="AN905" s="1"/>
    </row>
    <row r="906" spans="1:40" ht="12" customHeight="1" x14ac:dyDescent="0.3">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c r="AB906" s="1"/>
      <c r="AC906" s="1"/>
      <c r="AD906" s="1"/>
      <c r="AE906" s="1"/>
      <c r="AF906" s="1"/>
      <c r="AG906" s="1"/>
      <c r="AH906" s="1"/>
      <c r="AI906" s="1"/>
      <c r="AJ906" s="1"/>
      <c r="AK906" s="1"/>
      <c r="AL906" s="1"/>
      <c r="AM906" s="1"/>
      <c r="AN906" s="1"/>
    </row>
    <row r="907" spans="1:40" ht="12" customHeight="1" x14ac:dyDescent="0.3">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c r="AB907" s="1"/>
      <c r="AC907" s="1"/>
      <c r="AD907" s="1"/>
      <c r="AE907" s="1"/>
      <c r="AF907" s="1"/>
      <c r="AG907" s="1"/>
      <c r="AH907" s="1"/>
      <c r="AI907" s="1"/>
      <c r="AJ907" s="1"/>
      <c r="AK907" s="1"/>
      <c r="AL907" s="1"/>
      <c r="AM907" s="1"/>
      <c r="AN907" s="1"/>
    </row>
    <row r="908" spans="1:40" ht="12" customHeight="1" x14ac:dyDescent="0.3">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c r="AB908" s="1"/>
      <c r="AC908" s="1"/>
      <c r="AD908" s="1"/>
      <c r="AE908" s="1"/>
      <c r="AF908" s="1"/>
      <c r="AG908" s="1"/>
      <c r="AH908" s="1"/>
      <c r="AI908" s="1"/>
      <c r="AJ908" s="1"/>
      <c r="AK908" s="1"/>
      <c r="AL908" s="1"/>
      <c r="AM908" s="1"/>
      <c r="AN908" s="1"/>
    </row>
    <row r="909" spans="1:40" ht="12" customHeight="1" x14ac:dyDescent="0.3">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c r="AB909" s="1"/>
      <c r="AC909" s="1"/>
      <c r="AD909" s="1"/>
      <c r="AE909" s="1"/>
      <c r="AF909" s="1"/>
      <c r="AG909" s="1"/>
      <c r="AH909" s="1"/>
      <c r="AI909" s="1"/>
      <c r="AJ909" s="1"/>
      <c r="AK909" s="1"/>
      <c r="AL909" s="1"/>
      <c r="AM909" s="1"/>
      <c r="AN909" s="1"/>
    </row>
    <row r="910" spans="1:40" ht="12" customHeight="1" x14ac:dyDescent="0.3">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c r="AB910" s="1"/>
      <c r="AC910" s="1"/>
      <c r="AD910" s="1"/>
      <c r="AE910" s="1"/>
      <c r="AF910" s="1"/>
      <c r="AG910" s="1"/>
      <c r="AH910" s="1"/>
      <c r="AI910" s="1"/>
      <c r="AJ910" s="1"/>
      <c r="AK910" s="1"/>
      <c r="AL910" s="1"/>
      <c r="AM910" s="1"/>
      <c r="AN910" s="1"/>
    </row>
    <row r="911" spans="1:40" ht="12" customHeight="1" x14ac:dyDescent="0.3">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c r="AB911" s="1"/>
      <c r="AC911" s="1"/>
      <c r="AD911" s="1"/>
      <c r="AE911" s="1"/>
      <c r="AF911" s="1"/>
      <c r="AG911" s="1"/>
      <c r="AH911" s="1"/>
      <c r="AI911" s="1"/>
      <c r="AJ911" s="1"/>
      <c r="AK911" s="1"/>
      <c r="AL911" s="1"/>
      <c r="AM911" s="1"/>
      <c r="AN911" s="1"/>
    </row>
    <row r="912" spans="1:40" ht="12" customHeight="1" x14ac:dyDescent="0.3">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c r="AB912" s="1"/>
      <c r="AC912" s="1"/>
      <c r="AD912" s="1"/>
      <c r="AE912" s="1"/>
      <c r="AF912" s="1"/>
      <c r="AG912" s="1"/>
      <c r="AH912" s="1"/>
      <c r="AI912" s="1"/>
      <c r="AJ912" s="1"/>
      <c r="AK912" s="1"/>
      <c r="AL912" s="1"/>
      <c r="AM912" s="1"/>
      <c r="AN912" s="1"/>
    </row>
    <row r="913" spans="1:40" ht="12" customHeight="1" x14ac:dyDescent="0.3">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c r="AB913" s="1"/>
      <c r="AC913" s="1"/>
      <c r="AD913" s="1"/>
      <c r="AE913" s="1"/>
      <c r="AF913" s="1"/>
      <c r="AG913" s="1"/>
      <c r="AH913" s="1"/>
      <c r="AI913" s="1"/>
      <c r="AJ913" s="1"/>
      <c r="AK913" s="1"/>
      <c r="AL913" s="1"/>
      <c r="AM913" s="1"/>
      <c r="AN913" s="1"/>
    </row>
    <row r="914" spans="1:40" ht="12" customHeight="1" x14ac:dyDescent="0.3">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c r="AB914" s="1"/>
      <c r="AC914" s="1"/>
      <c r="AD914" s="1"/>
      <c r="AE914" s="1"/>
      <c r="AF914" s="1"/>
      <c r="AG914" s="1"/>
      <c r="AH914" s="1"/>
      <c r="AI914" s="1"/>
      <c r="AJ914" s="1"/>
      <c r="AK914" s="1"/>
      <c r="AL914" s="1"/>
      <c r="AM914" s="1"/>
      <c r="AN914" s="1"/>
    </row>
    <row r="915" spans="1:40" ht="12" customHeight="1" x14ac:dyDescent="0.3">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c r="AB915" s="1"/>
      <c r="AC915" s="1"/>
      <c r="AD915" s="1"/>
      <c r="AE915" s="1"/>
      <c r="AF915" s="1"/>
      <c r="AG915" s="1"/>
      <c r="AH915" s="1"/>
      <c r="AI915" s="1"/>
      <c r="AJ915" s="1"/>
      <c r="AK915" s="1"/>
      <c r="AL915" s="1"/>
      <c r="AM915" s="1"/>
      <c r="AN915" s="1"/>
    </row>
    <row r="916" spans="1:40" ht="12" customHeight="1" x14ac:dyDescent="0.3">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c r="AB916" s="1"/>
      <c r="AC916" s="1"/>
      <c r="AD916" s="1"/>
      <c r="AE916" s="1"/>
      <c r="AF916" s="1"/>
      <c r="AG916" s="1"/>
      <c r="AH916" s="1"/>
      <c r="AI916" s="1"/>
      <c r="AJ916" s="1"/>
      <c r="AK916" s="1"/>
      <c r="AL916" s="1"/>
      <c r="AM916" s="1"/>
      <c r="AN916" s="1"/>
    </row>
    <row r="917" spans="1:40" ht="12" customHeight="1" x14ac:dyDescent="0.3">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c r="AB917" s="1"/>
      <c r="AC917" s="1"/>
      <c r="AD917" s="1"/>
      <c r="AE917" s="1"/>
      <c r="AF917" s="1"/>
      <c r="AG917" s="1"/>
      <c r="AH917" s="1"/>
      <c r="AI917" s="1"/>
      <c r="AJ917" s="1"/>
      <c r="AK917" s="1"/>
      <c r="AL917" s="1"/>
      <c r="AM917" s="1"/>
      <c r="AN917" s="1"/>
    </row>
    <row r="918" spans="1:40" ht="12" customHeight="1" x14ac:dyDescent="0.3">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c r="AB918" s="1"/>
      <c r="AC918" s="1"/>
      <c r="AD918" s="1"/>
      <c r="AE918" s="1"/>
      <c r="AF918" s="1"/>
      <c r="AG918" s="1"/>
      <c r="AH918" s="1"/>
      <c r="AI918" s="1"/>
      <c r="AJ918" s="1"/>
      <c r="AK918" s="1"/>
      <c r="AL918" s="1"/>
      <c r="AM918" s="1"/>
      <c r="AN918" s="1"/>
    </row>
    <row r="919" spans="1:40" ht="12" customHeight="1" x14ac:dyDescent="0.3">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c r="AB919" s="1"/>
      <c r="AC919" s="1"/>
      <c r="AD919" s="1"/>
      <c r="AE919" s="1"/>
      <c r="AF919" s="1"/>
      <c r="AG919" s="1"/>
      <c r="AH919" s="1"/>
      <c r="AI919" s="1"/>
      <c r="AJ919" s="1"/>
      <c r="AK919" s="1"/>
      <c r="AL919" s="1"/>
      <c r="AM919" s="1"/>
      <c r="AN919" s="1"/>
    </row>
    <row r="920" spans="1:40" ht="12" customHeight="1" x14ac:dyDescent="0.3">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c r="AB920" s="1"/>
      <c r="AC920" s="1"/>
      <c r="AD920" s="1"/>
      <c r="AE920" s="1"/>
      <c r="AF920" s="1"/>
      <c r="AG920" s="1"/>
      <c r="AH920" s="1"/>
      <c r="AI920" s="1"/>
      <c r="AJ920" s="1"/>
      <c r="AK920" s="1"/>
      <c r="AL920" s="1"/>
      <c r="AM920" s="1"/>
      <c r="AN920" s="1"/>
    </row>
    <row r="921" spans="1:40" ht="12" customHeight="1" x14ac:dyDescent="0.3">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c r="AB921" s="1"/>
      <c r="AC921" s="1"/>
      <c r="AD921" s="1"/>
      <c r="AE921" s="1"/>
      <c r="AF921" s="1"/>
      <c r="AG921" s="1"/>
      <c r="AH921" s="1"/>
      <c r="AI921" s="1"/>
      <c r="AJ921" s="1"/>
      <c r="AK921" s="1"/>
      <c r="AL921" s="1"/>
      <c r="AM921" s="1"/>
      <c r="AN921" s="1"/>
    </row>
    <row r="922" spans="1:40" ht="12" customHeight="1" x14ac:dyDescent="0.3">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c r="AB922" s="1"/>
      <c r="AC922" s="1"/>
      <c r="AD922" s="1"/>
      <c r="AE922" s="1"/>
      <c r="AF922" s="1"/>
      <c r="AG922" s="1"/>
      <c r="AH922" s="1"/>
      <c r="AI922" s="1"/>
      <c r="AJ922" s="1"/>
      <c r="AK922" s="1"/>
      <c r="AL922" s="1"/>
      <c r="AM922" s="1"/>
      <c r="AN922" s="1"/>
    </row>
    <row r="923" spans="1:40" ht="12" customHeight="1" x14ac:dyDescent="0.3">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c r="AB923" s="1"/>
      <c r="AC923" s="1"/>
      <c r="AD923" s="1"/>
      <c r="AE923" s="1"/>
      <c r="AF923" s="1"/>
      <c r="AG923" s="1"/>
      <c r="AH923" s="1"/>
      <c r="AI923" s="1"/>
      <c r="AJ923" s="1"/>
      <c r="AK923" s="1"/>
      <c r="AL923" s="1"/>
      <c r="AM923" s="1"/>
      <c r="AN923" s="1"/>
    </row>
    <row r="924" spans="1:40" ht="12" customHeight="1" x14ac:dyDescent="0.3">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c r="AB924" s="1"/>
      <c r="AC924" s="1"/>
      <c r="AD924" s="1"/>
      <c r="AE924" s="1"/>
      <c r="AF924" s="1"/>
      <c r="AG924" s="1"/>
      <c r="AH924" s="1"/>
      <c r="AI924" s="1"/>
      <c r="AJ924" s="1"/>
      <c r="AK924" s="1"/>
      <c r="AL924" s="1"/>
      <c r="AM924" s="1"/>
      <c r="AN924" s="1"/>
    </row>
    <row r="925" spans="1:40" ht="12" customHeight="1" x14ac:dyDescent="0.3">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c r="AB925" s="1"/>
      <c r="AC925" s="1"/>
      <c r="AD925" s="1"/>
      <c r="AE925" s="1"/>
      <c r="AF925" s="1"/>
      <c r="AG925" s="1"/>
      <c r="AH925" s="1"/>
      <c r="AI925" s="1"/>
      <c r="AJ925" s="1"/>
      <c r="AK925" s="1"/>
      <c r="AL925" s="1"/>
      <c r="AM925" s="1"/>
      <c r="AN925" s="1"/>
    </row>
    <row r="926" spans="1:40" ht="12" customHeight="1" x14ac:dyDescent="0.3">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c r="AB926" s="1"/>
      <c r="AC926" s="1"/>
      <c r="AD926" s="1"/>
      <c r="AE926" s="1"/>
      <c r="AF926" s="1"/>
      <c r="AG926" s="1"/>
      <c r="AH926" s="1"/>
      <c r="AI926" s="1"/>
      <c r="AJ926" s="1"/>
      <c r="AK926" s="1"/>
      <c r="AL926" s="1"/>
      <c r="AM926" s="1"/>
      <c r="AN926" s="1"/>
    </row>
    <row r="927" spans="1:40" ht="12" customHeight="1" x14ac:dyDescent="0.3">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c r="AB927" s="1"/>
      <c r="AC927" s="1"/>
      <c r="AD927" s="1"/>
      <c r="AE927" s="1"/>
      <c r="AF927" s="1"/>
      <c r="AG927" s="1"/>
      <c r="AH927" s="1"/>
      <c r="AI927" s="1"/>
      <c r="AJ927" s="1"/>
      <c r="AK927" s="1"/>
      <c r="AL927" s="1"/>
      <c r="AM927" s="1"/>
      <c r="AN927" s="1"/>
    </row>
    <row r="928" spans="1:40" ht="12" customHeight="1" x14ac:dyDescent="0.3">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c r="AB928" s="1"/>
      <c r="AC928" s="1"/>
      <c r="AD928" s="1"/>
      <c r="AE928" s="1"/>
      <c r="AF928" s="1"/>
      <c r="AG928" s="1"/>
      <c r="AH928" s="1"/>
      <c r="AI928" s="1"/>
      <c r="AJ928" s="1"/>
      <c r="AK928" s="1"/>
      <c r="AL928" s="1"/>
      <c r="AM928" s="1"/>
      <c r="AN928" s="1"/>
    </row>
    <row r="929" spans="1:40" ht="12" customHeight="1" x14ac:dyDescent="0.3">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c r="AB929" s="1"/>
      <c r="AC929" s="1"/>
      <c r="AD929" s="1"/>
      <c r="AE929" s="1"/>
      <c r="AF929" s="1"/>
      <c r="AG929" s="1"/>
      <c r="AH929" s="1"/>
      <c r="AI929" s="1"/>
      <c r="AJ929" s="1"/>
      <c r="AK929" s="1"/>
      <c r="AL929" s="1"/>
      <c r="AM929" s="1"/>
      <c r="AN929" s="1"/>
    </row>
    <row r="930" spans="1:40" ht="12" customHeight="1" x14ac:dyDescent="0.3">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c r="AB930" s="1"/>
      <c r="AC930" s="1"/>
      <c r="AD930" s="1"/>
      <c r="AE930" s="1"/>
      <c r="AF930" s="1"/>
      <c r="AG930" s="1"/>
      <c r="AH930" s="1"/>
      <c r="AI930" s="1"/>
      <c r="AJ930" s="1"/>
      <c r="AK930" s="1"/>
      <c r="AL930" s="1"/>
      <c r="AM930" s="1"/>
      <c r="AN930" s="1"/>
    </row>
    <row r="931" spans="1:40" ht="12" customHeight="1" x14ac:dyDescent="0.3">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c r="AB931" s="1"/>
      <c r="AC931" s="1"/>
      <c r="AD931" s="1"/>
      <c r="AE931" s="1"/>
      <c r="AF931" s="1"/>
      <c r="AG931" s="1"/>
      <c r="AH931" s="1"/>
      <c r="AI931" s="1"/>
      <c r="AJ931" s="1"/>
      <c r="AK931" s="1"/>
      <c r="AL931" s="1"/>
      <c r="AM931" s="1"/>
      <c r="AN931" s="1"/>
    </row>
    <row r="932" spans="1:40" ht="12" customHeight="1" x14ac:dyDescent="0.3">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c r="AB932" s="1"/>
      <c r="AC932" s="1"/>
      <c r="AD932" s="1"/>
      <c r="AE932" s="1"/>
      <c r="AF932" s="1"/>
      <c r="AG932" s="1"/>
      <c r="AH932" s="1"/>
      <c r="AI932" s="1"/>
      <c r="AJ932" s="1"/>
      <c r="AK932" s="1"/>
      <c r="AL932" s="1"/>
      <c r="AM932" s="1"/>
      <c r="AN932" s="1"/>
    </row>
    <row r="933" spans="1:40" ht="12" customHeight="1" x14ac:dyDescent="0.3">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c r="AB933" s="1"/>
      <c r="AC933" s="1"/>
      <c r="AD933" s="1"/>
      <c r="AE933" s="1"/>
      <c r="AF933" s="1"/>
      <c r="AG933" s="1"/>
      <c r="AH933" s="1"/>
      <c r="AI933" s="1"/>
      <c r="AJ933" s="1"/>
      <c r="AK933" s="1"/>
      <c r="AL933" s="1"/>
      <c r="AM933" s="1"/>
      <c r="AN933" s="1"/>
    </row>
    <row r="934" spans="1:40" ht="12" customHeight="1" x14ac:dyDescent="0.3">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c r="AB934" s="1"/>
      <c r="AC934" s="1"/>
      <c r="AD934" s="1"/>
      <c r="AE934" s="1"/>
      <c r="AF934" s="1"/>
      <c r="AG934" s="1"/>
      <c r="AH934" s="1"/>
      <c r="AI934" s="1"/>
      <c r="AJ934" s="1"/>
      <c r="AK934" s="1"/>
      <c r="AL934" s="1"/>
      <c r="AM934" s="1"/>
      <c r="AN934" s="1"/>
    </row>
    <row r="935" spans="1:40" ht="12" customHeight="1" x14ac:dyDescent="0.3">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c r="AB935" s="1"/>
      <c r="AC935" s="1"/>
      <c r="AD935" s="1"/>
      <c r="AE935" s="1"/>
      <c r="AF935" s="1"/>
      <c r="AG935" s="1"/>
      <c r="AH935" s="1"/>
      <c r="AI935" s="1"/>
      <c r="AJ935" s="1"/>
      <c r="AK935" s="1"/>
      <c r="AL935" s="1"/>
      <c r="AM935" s="1"/>
      <c r="AN935" s="1"/>
    </row>
    <row r="936" spans="1:40" ht="12" customHeight="1" x14ac:dyDescent="0.3">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c r="AB936" s="1"/>
      <c r="AC936" s="1"/>
      <c r="AD936" s="1"/>
      <c r="AE936" s="1"/>
      <c r="AF936" s="1"/>
      <c r="AG936" s="1"/>
      <c r="AH936" s="1"/>
      <c r="AI936" s="1"/>
      <c r="AJ936" s="1"/>
      <c r="AK936" s="1"/>
      <c r="AL936" s="1"/>
      <c r="AM936" s="1"/>
      <c r="AN936" s="1"/>
    </row>
    <row r="937" spans="1:40" ht="12" customHeight="1" x14ac:dyDescent="0.3">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c r="AB937" s="1"/>
      <c r="AC937" s="1"/>
      <c r="AD937" s="1"/>
      <c r="AE937" s="1"/>
      <c r="AF937" s="1"/>
      <c r="AG937" s="1"/>
      <c r="AH937" s="1"/>
      <c r="AI937" s="1"/>
      <c r="AJ937" s="1"/>
      <c r="AK937" s="1"/>
      <c r="AL937" s="1"/>
      <c r="AM937" s="1"/>
      <c r="AN937" s="1"/>
    </row>
    <row r="938" spans="1:40" ht="12" customHeight="1" x14ac:dyDescent="0.3">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c r="AB938" s="1"/>
      <c r="AC938" s="1"/>
      <c r="AD938" s="1"/>
      <c r="AE938" s="1"/>
      <c r="AF938" s="1"/>
      <c r="AG938" s="1"/>
      <c r="AH938" s="1"/>
      <c r="AI938" s="1"/>
      <c r="AJ938" s="1"/>
      <c r="AK938" s="1"/>
      <c r="AL938" s="1"/>
      <c r="AM938" s="1"/>
      <c r="AN938" s="1"/>
    </row>
    <row r="939" spans="1:40" ht="12" customHeight="1" x14ac:dyDescent="0.3">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c r="AB939" s="1"/>
      <c r="AC939" s="1"/>
      <c r="AD939" s="1"/>
      <c r="AE939" s="1"/>
      <c r="AF939" s="1"/>
      <c r="AG939" s="1"/>
      <c r="AH939" s="1"/>
      <c r="AI939" s="1"/>
      <c r="AJ939" s="1"/>
      <c r="AK939" s="1"/>
      <c r="AL939" s="1"/>
      <c r="AM939" s="1"/>
      <c r="AN939" s="1"/>
    </row>
    <row r="940" spans="1:40" ht="12" customHeight="1" x14ac:dyDescent="0.3">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c r="AB940" s="1"/>
      <c r="AC940" s="1"/>
      <c r="AD940" s="1"/>
      <c r="AE940" s="1"/>
      <c r="AF940" s="1"/>
      <c r="AG940" s="1"/>
      <c r="AH940" s="1"/>
      <c r="AI940" s="1"/>
      <c r="AJ940" s="1"/>
      <c r="AK940" s="1"/>
      <c r="AL940" s="1"/>
      <c r="AM940" s="1"/>
      <c r="AN940" s="1"/>
    </row>
    <row r="941" spans="1:40" ht="12" customHeight="1" x14ac:dyDescent="0.3">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c r="AB941" s="1"/>
      <c r="AC941" s="1"/>
      <c r="AD941" s="1"/>
      <c r="AE941" s="1"/>
      <c r="AF941" s="1"/>
      <c r="AG941" s="1"/>
      <c r="AH941" s="1"/>
      <c r="AI941" s="1"/>
      <c r="AJ941" s="1"/>
      <c r="AK941" s="1"/>
      <c r="AL941" s="1"/>
      <c r="AM941" s="1"/>
      <c r="AN941" s="1"/>
    </row>
    <row r="942" spans="1:40" ht="12" customHeight="1" x14ac:dyDescent="0.3">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c r="AB942" s="1"/>
      <c r="AC942" s="1"/>
      <c r="AD942" s="1"/>
      <c r="AE942" s="1"/>
      <c r="AF942" s="1"/>
      <c r="AG942" s="1"/>
      <c r="AH942" s="1"/>
      <c r="AI942" s="1"/>
      <c r="AJ942" s="1"/>
      <c r="AK942" s="1"/>
      <c r="AL942" s="1"/>
      <c r="AM942" s="1"/>
      <c r="AN942" s="1"/>
    </row>
    <row r="943" spans="1:40" ht="12" customHeight="1" x14ac:dyDescent="0.3">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c r="AB943" s="1"/>
      <c r="AC943" s="1"/>
      <c r="AD943" s="1"/>
      <c r="AE943" s="1"/>
      <c r="AF943" s="1"/>
      <c r="AG943" s="1"/>
      <c r="AH943" s="1"/>
      <c r="AI943" s="1"/>
      <c r="AJ943" s="1"/>
      <c r="AK943" s="1"/>
      <c r="AL943" s="1"/>
      <c r="AM943" s="1"/>
      <c r="AN943" s="1"/>
    </row>
    <row r="944" spans="1:40" ht="12" customHeight="1" x14ac:dyDescent="0.3">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c r="AB944" s="1"/>
      <c r="AC944" s="1"/>
      <c r="AD944" s="1"/>
      <c r="AE944" s="1"/>
      <c r="AF944" s="1"/>
      <c r="AG944" s="1"/>
      <c r="AH944" s="1"/>
      <c r="AI944" s="1"/>
      <c r="AJ944" s="1"/>
      <c r="AK944" s="1"/>
      <c r="AL944" s="1"/>
      <c r="AM944" s="1"/>
      <c r="AN944" s="1"/>
    </row>
    <row r="945" spans="1:40" ht="12" customHeight="1" x14ac:dyDescent="0.3">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c r="AB945" s="1"/>
      <c r="AC945" s="1"/>
      <c r="AD945" s="1"/>
      <c r="AE945" s="1"/>
      <c r="AF945" s="1"/>
      <c r="AG945" s="1"/>
      <c r="AH945" s="1"/>
      <c r="AI945" s="1"/>
      <c r="AJ945" s="1"/>
      <c r="AK945" s="1"/>
      <c r="AL945" s="1"/>
      <c r="AM945" s="1"/>
      <c r="AN945" s="1"/>
    </row>
    <row r="946" spans="1:40" ht="12" customHeight="1" x14ac:dyDescent="0.3">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c r="AB946" s="1"/>
      <c r="AC946" s="1"/>
      <c r="AD946" s="1"/>
      <c r="AE946" s="1"/>
      <c r="AF946" s="1"/>
      <c r="AG946" s="1"/>
      <c r="AH946" s="1"/>
      <c r="AI946" s="1"/>
      <c r="AJ946" s="1"/>
      <c r="AK946" s="1"/>
      <c r="AL946" s="1"/>
      <c r="AM946" s="1"/>
      <c r="AN946" s="1"/>
    </row>
    <row r="947" spans="1:40" ht="12" customHeight="1" x14ac:dyDescent="0.3">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c r="AB947" s="1"/>
      <c r="AC947" s="1"/>
      <c r="AD947" s="1"/>
      <c r="AE947" s="1"/>
      <c r="AF947" s="1"/>
      <c r="AG947" s="1"/>
      <c r="AH947" s="1"/>
      <c r="AI947" s="1"/>
      <c r="AJ947" s="1"/>
      <c r="AK947" s="1"/>
      <c r="AL947" s="1"/>
      <c r="AM947" s="1"/>
      <c r="AN947" s="1"/>
    </row>
    <row r="948" spans="1:40" ht="12" customHeight="1" x14ac:dyDescent="0.3">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c r="AB948" s="1"/>
      <c r="AC948" s="1"/>
      <c r="AD948" s="1"/>
      <c r="AE948" s="1"/>
      <c r="AF948" s="1"/>
      <c r="AG948" s="1"/>
      <c r="AH948" s="1"/>
      <c r="AI948" s="1"/>
      <c r="AJ948" s="1"/>
      <c r="AK948" s="1"/>
      <c r="AL948" s="1"/>
      <c r="AM948" s="1"/>
      <c r="AN948" s="1"/>
    </row>
    <row r="949" spans="1:40" ht="12" customHeight="1" x14ac:dyDescent="0.3">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c r="AB949" s="1"/>
      <c r="AC949" s="1"/>
      <c r="AD949" s="1"/>
      <c r="AE949" s="1"/>
      <c r="AF949" s="1"/>
      <c r="AG949" s="1"/>
      <c r="AH949" s="1"/>
      <c r="AI949" s="1"/>
      <c r="AJ949" s="1"/>
      <c r="AK949" s="1"/>
      <c r="AL949" s="1"/>
      <c r="AM949" s="1"/>
      <c r="AN949" s="1"/>
    </row>
    <row r="950" spans="1:40" ht="12" customHeight="1" x14ac:dyDescent="0.3">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c r="AB950" s="1"/>
      <c r="AC950" s="1"/>
      <c r="AD950" s="1"/>
      <c r="AE950" s="1"/>
      <c r="AF950" s="1"/>
      <c r="AG950" s="1"/>
      <c r="AH950" s="1"/>
      <c r="AI950" s="1"/>
      <c r="AJ950" s="1"/>
      <c r="AK950" s="1"/>
      <c r="AL950" s="1"/>
      <c r="AM950" s="1"/>
      <c r="AN950" s="1"/>
    </row>
    <row r="951" spans="1:40" ht="12" customHeight="1" x14ac:dyDescent="0.3">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c r="AB951" s="1"/>
      <c r="AC951" s="1"/>
      <c r="AD951" s="1"/>
      <c r="AE951" s="1"/>
      <c r="AF951" s="1"/>
      <c r="AG951" s="1"/>
      <c r="AH951" s="1"/>
      <c r="AI951" s="1"/>
      <c r="AJ951" s="1"/>
      <c r="AK951" s="1"/>
      <c r="AL951" s="1"/>
      <c r="AM951" s="1"/>
      <c r="AN951" s="1"/>
    </row>
    <row r="952" spans="1:40" ht="12" customHeight="1" x14ac:dyDescent="0.3">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c r="AB952" s="1"/>
      <c r="AC952" s="1"/>
      <c r="AD952" s="1"/>
      <c r="AE952" s="1"/>
      <c r="AF952" s="1"/>
      <c r="AG952" s="1"/>
      <c r="AH952" s="1"/>
      <c r="AI952" s="1"/>
      <c r="AJ952" s="1"/>
      <c r="AK952" s="1"/>
      <c r="AL952" s="1"/>
      <c r="AM952" s="1"/>
      <c r="AN952" s="1"/>
    </row>
    <row r="953" spans="1:40" ht="12" customHeight="1" x14ac:dyDescent="0.3">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c r="AB953" s="1"/>
      <c r="AC953" s="1"/>
      <c r="AD953" s="1"/>
      <c r="AE953" s="1"/>
      <c r="AF953" s="1"/>
      <c r="AG953" s="1"/>
      <c r="AH953" s="1"/>
      <c r="AI953" s="1"/>
      <c r="AJ953" s="1"/>
      <c r="AK953" s="1"/>
      <c r="AL953" s="1"/>
      <c r="AM953" s="1"/>
      <c r="AN953" s="1"/>
    </row>
    <row r="954" spans="1:40" ht="12" customHeight="1" x14ac:dyDescent="0.3">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c r="AB954" s="1"/>
      <c r="AC954" s="1"/>
      <c r="AD954" s="1"/>
      <c r="AE954" s="1"/>
      <c r="AF954" s="1"/>
      <c r="AG954" s="1"/>
      <c r="AH954" s="1"/>
      <c r="AI954" s="1"/>
      <c r="AJ954" s="1"/>
      <c r="AK954" s="1"/>
      <c r="AL954" s="1"/>
      <c r="AM954" s="1"/>
      <c r="AN954" s="1"/>
    </row>
    <row r="955" spans="1:40" ht="12" customHeight="1" x14ac:dyDescent="0.3">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c r="AB955" s="1"/>
      <c r="AC955" s="1"/>
      <c r="AD955" s="1"/>
      <c r="AE955" s="1"/>
      <c r="AF955" s="1"/>
      <c r="AG955" s="1"/>
      <c r="AH955" s="1"/>
      <c r="AI955" s="1"/>
      <c r="AJ955" s="1"/>
      <c r="AK955" s="1"/>
      <c r="AL955" s="1"/>
      <c r="AM955" s="1"/>
      <c r="AN955" s="1"/>
    </row>
    <row r="956" spans="1:40" ht="12" customHeight="1" x14ac:dyDescent="0.3">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c r="AB956" s="1"/>
      <c r="AC956" s="1"/>
      <c r="AD956" s="1"/>
      <c r="AE956" s="1"/>
      <c r="AF956" s="1"/>
      <c r="AG956" s="1"/>
      <c r="AH956" s="1"/>
      <c r="AI956" s="1"/>
      <c r="AJ956" s="1"/>
      <c r="AK956" s="1"/>
      <c r="AL956" s="1"/>
      <c r="AM956" s="1"/>
      <c r="AN956" s="1"/>
    </row>
    <row r="957" spans="1:40" ht="12" customHeight="1" x14ac:dyDescent="0.3">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c r="AB957" s="1"/>
      <c r="AC957" s="1"/>
      <c r="AD957" s="1"/>
      <c r="AE957" s="1"/>
      <c r="AF957" s="1"/>
      <c r="AG957" s="1"/>
      <c r="AH957" s="1"/>
      <c r="AI957" s="1"/>
      <c r="AJ957" s="1"/>
      <c r="AK957" s="1"/>
      <c r="AL957" s="1"/>
      <c r="AM957" s="1"/>
      <c r="AN957" s="1"/>
    </row>
    <row r="958" spans="1:40" ht="12" customHeight="1" x14ac:dyDescent="0.3">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c r="AB958" s="1"/>
      <c r="AC958" s="1"/>
      <c r="AD958" s="1"/>
      <c r="AE958" s="1"/>
      <c r="AF958" s="1"/>
      <c r="AG958" s="1"/>
      <c r="AH958" s="1"/>
      <c r="AI958" s="1"/>
      <c r="AJ958" s="1"/>
      <c r="AK958" s="1"/>
      <c r="AL958" s="1"/>
      <c r="AM958" s="1"/>
      <c r="AN958" s="1"/>
    </row>
    <row r="959" spans="1:40" ht="12" customHeight="1" x14ac:dyDescent="0.3">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c r="AB959" s="1"/>
      <c r="AC959" s="1"/>
      <c r="AD959" s="1"/>
      <c r="AE959" s="1"/>
      <c r="AF959" s="1"/>
      <c r="AG959" s="1"/>
      <c r="AH959" s="1"/>
      <c r="AI959" s="1"/>
      <c r="AJ959" s="1"/>
      <c r="AK959" s="1"/>
      <c r="AL959" s="1"/>
      <c r="AM959" s="1"/>
      <c r="AN959" s="1"/>
    </row>
    <row r="960" spans="1:40" ht="12" customHeight="1" x14ac:dyDescent="0.3">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c r="AB960" s="1"/>
      <c r="AC960" s="1"/>
      <c r="AD960" s="1"/>
      <c r="AE960" s="1"/>
      <c r="AF960" s="1"/>
      <c r="AG960" s="1"/>
      <c r="AH960" s="1"/>
      <c r="AI960" s="1"/>
      <c r="AJ960" s="1"/>
      <c r="AK960" s="1"/>
      <c r="AL960" s="1"/>
      <c r="AM960" s="1"/>
      <c r="AN960" s="1"/>
    </row>
    <row r="961" spans="1:40" ht="12" customHeight="1" x14ac:dyDescent="0.3">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c r="AB961" s="1"/>
      <c r="AC961" s="1"/>
      <c r="AD961" s="1"/>
      <c r="AE961" s="1"/>
      <c r="AF961" s="1"/>
      <c r="AG961" s="1"/>
      <c r="AH961" s="1"/>
      <c r="AI961" s="1"/>
      <c r="AJ961" s="1"/>
      <c r="AK961" s="1"/>
      <c r="AL961" s="1"/>
      <c r="AM961" s="1"/>
      <c r="AN961" s="1"/>
    </row>
    <row r="962" spans="1:40" ht="12" customHeight="1" x14ac:dyDescent="0.3">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c r="AB962" s="1"/>
      <c r="AC962" s="1"/>
      <c r="AD962" s="1"/>
      <c r="AE962" s="1"/>
      <c r="AF962" s="1"/>
      <c r="AG962" s="1"/>
      <c r="AH962" s="1"/>
      <c r="AI962" s="1"/>
      <c r="AJ962" s="1"/>
      <c r="AK962" s="1"/>
      <c r="AL962" s="1"/>
      <c r="AM962" s="1"/>
      <c r="AN962" s="1"/>
    </row>
    <row r="963" spans="1:40" ht="12" customHeight="1" x14ac:dyDescent="0.3">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c r="AB963" s="1"/>
      <c r="AC963" s="1"/>
      <c r="AD963" s="1"/>
      <c r="AE963" s="1"/>
      <c r="AF963" s="1"/>
      <c r="AG963" s="1"/>
      <c r="AH963" s="1"/>
      <c r="AI963" s="1"/>
      <c r="AJ963" s="1"/>
      <c r="AK963" s="1"/>
      <c r="AL963" s="1"/>
      <c r="AM963" s="1"/>
      <c r="AN963" s="1"/>
    </row>
    <row r="964" spans="1:40" ht="12" customHeight="1" x14ac:dyDescent="0.3">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c r="AB964" s="1"/>
      <c r="AC964" s="1"/>
      <c r="AD964" s="1"/>
      <c r="AE964" s="1"/>
      <c r="AF964" s="1"/>
      <c r="AG964" s="1"/>
      <c r="AH964" s="1"/>
      <c r="AI964" s="1"/>
      <c r="AJ964" s="1"/>
      <c r="AK964" s="1"/>
      <c r="AL964" s="1"/>
      <c r="AM964" s="1"/>
      <c r="AN964" s="1"/>
    </row>
    <row r="965" spans="1:40" ht="12" customHeight="1" x14ac:dyDescent="0.3">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c r="AB965" s="1"/>
      <c r="AC965" s="1"/>
      <c r="AD965" s="1"/>
      <c r="AE965" s="1"/>
      <c r="AF965" s="1"/>
      <c r="AG965" s="1"/>
      <c r="AH965" s="1"/>
      <c r="AI965" s="1"/>
      <c r="AJ965" s="1"/>
      <c r="AK965" s="1"/>
      <c r="AL965" s="1"/>
      <c r="AM965" s="1"/>
      <c r="AN965" s="1"/>
    </row>
    <row r="966" spans="1:40" ht="12" customHeight="1" x14ac:dyDescent="0.3">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c r="AB966" s="1"/>
      <c r="AC966" s="1"/>
      <c r="AD966" s="1"/>
      <c r="AE966" s="1"/>
      <c r="AF966" s="1"/>
      <c r="AG966" s="1"/>
      <c r="AH966" s="1"/>
      <c r="AI966" s="1"/>
      <c r="AJ966" s="1"/>
      <c r="AK966" s="1"/>
      <c r="AL966" s="1"/>
      <c r="AM966" s="1"/>
      <c r="AN966" s="1"/>
    </row>
    <row r="967" spans="1:40" ht="12" customHeight="1" x14ac:dyDescent="0.3">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c r="AB967" s="1"/>
      <c r="AC967" s="1"/>
      <c r="AD967" s="1"/>
      <c r="AE967" s="1"/>
      <c r="AF967" s="1"/>
      <c r="AG967" s="1"/>
      <c r="AH967" s="1"/>
      <c r="AI967" s="1"/>
      <c r="AJ967" s="1"/>
      <c r="AK967" s="1"/>
      <c r="AL967" s="1"/>
      <c r="AM967" s="1"/>
      <c r="AN967" s="1"/>
    </row>
    <row r="968" spans="1:40" ht="12" customHeight="1" x14ac:dyDescent="0.3">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c r="AB968" s="1"/>
      <c r="AC968" s="1"/>
      <c r="AD968" s="1"/>
      <c r="AE968" s="1"/>
      <c r="AF968" s="1"/>
      <c r="AG968" s="1"/>
      <c r="AH968" s="1"/>
      <c r="AI968" s="1"/>
      <c r="AJ968" s="1"/>
      <c r="AK968" s="1"/>
      <c r="AL968" s="1"/>
      <c r="AM968" s="1"/>
      <c r="AN968" s="1"/>
    </row>
    <row r="969" spans="1:40" ht="12" customHeight="1" x14ac:dyDescent="0.3">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c r="AB969" s="1"/>
      <c r="AC969" s="1"/>
      <c r="AD969" s="1"/>
      <c r="AE969" s="1"/>
      <c r="AF969" s="1"/>
      <c r="AG969" s="1"/>
      <c r="AH969" s="1"/>
      <c r="AI969" s="1"/>
      <c r="AJ969" s="1"/>
      <c r="AK969" s="1"/>
      <c r="AL969" s="1"/>
      <c r="AM969" s="1"/>
      <c r="AN969" s="1"/>
    </row>
    <row r="970" spans="1:40" ht="12" customHeight="1" x14ac:dyDescent="0.3">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c r="AB970" s="1"/>
      <c r="AC970" s="1"/>
      <c r="AD970" s="1"/>
      <c r="AE970" s="1"/>
      <c r="AF970" s="1"/>
      <c r="AG970" s="1"/>
      <c r="AH970" s="1"/>
      <c r="AI970" s="1"/>
      <c r="AJ970" s="1"/>
      <c r="AK970" s="1"/>
      <c r="AL970" s="1"/>
      <c r="AM970" s="1"/>
      <c r="AN970" s="1"/>
    </row>
    <row r="971" spans="1:40" ht="12" customHeight="1" x14ac:dyDescent="0.3">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c r="AB971" s="1"/>
      <c r="AC971" s="1"/>
      <c r="AD971" s="1"/>
      <c r="AE971" s="1"/>
      <c r="AF971" s="1"/>
      <c r="AG971" s="1"/>
      <c r="AH971" s="1"/>
      <c r="AI971" s="1"/>
      <c r="AJ971" s="1"/>
      <c r="AK971" s="1"/>
      <c r="AL971" s="1"/>
      <c r="AM971" s="1"/>
      <c r="AN971" s="1"/>
    </row>
    <row r="972" spans="1:40" ht="12" customHeight="1" x14ac:dyDescent="0.3">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c r="AB972" s="1"/>
      <c r="AC972" s="1"/>
      <c r="AD972" s="1"/>
      <c r="AE972" s="1"/>
      <c r="AF972" s="1"/>
      <c r="AG972" s="1"/>
      <c r="AH972" s="1"/>
      <c r="AI972" s="1"/>
      <c r="AJ972" s="1"/>
      <c r="AK972" s="1"/>
      <c r="AL972" s="1"/>
      <c r="AM972" s="1"/>
      <c r="AN972" s="1"/>
    </row>
    <row r="973" spans="1:40" ht="12" customHeight="1" x14ac:dyDescent="0.3">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c r="AB973" s="1"/>
      <c r="AC973" s="1"/>
      <c r="AD973" s="1"/>
      <c r="AE973" s="1"/>
      <c r="AF973" s="1"/>
      <c r="AG973" s="1"/>
      <c r="AH973" s="1"/>
      <c r="AI973" s="1"/>
      <c r="AJ973" s="1"/>
      <c r="AK973" s="1"/>
      <c r="AL973" s="1"/>
      <c r="AM973" s="1"/>
      <c r="AN973" s="1"/>
    </row>
    <row r="974" spans="1:40" ht="12" customHeight="1" x14ac:dyDescent="0.3">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c r="AB974" s="1"/>
      <c r="AC974" s="1"/>
      <c r="AD974" s="1"/>
      <c r="AE974" s="1"/>
      <c r="AF974" s="1"/>
      <c r="AG974" s="1"/>
      <c r="AH974" s="1"/>
      <c r="AI974" s="1"/>
      <c r="AJ974" s="1"/>
      <c r="AK974" s="1"/>
      <c r="AL974" s="1"/>
      <c r="AM974" s="1"/>
      <c r="AN974" s="1"/>
    </row>
    <row r="975" spans="1:40" ht="12" customHeight="1" x14ac:dyDescent="0.3">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c r="AB975" s="1"/>
      <c r="AC975" s="1"/>
      <c r="AD975" s="1"/>
      <c r="AE975" s="1"/>
      <c r="AF975" s="1"/>
      <c r="AG975" s="1"/>
      <c r="AH975" s="1"/>
      <c r="AI975" s="1"/>
      <c r="AJ975" s="1"/>
      <c r="AK975" s="1"/>
      <c r="AL975" s="1"/>
      <c r="AM975" s="1"/>
      <c r="AN975" s="1"/>
    </row>
    <row r="976" spans="1:40" ht="12" customHeight="1" x14ac:dyDescent="0.3">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c r="AB976" s="1"/>
      <c r="AC976" s="1"/>
      <c r="AD976" s="1"/>
      <c r="AE976" s="1"/>
      <c r="AF976" s="1"/>
      <c r="AG976" s="1"/>
      <c r="AH976" s="1"/>
      <c r="AI976" s="1"/>
      <c r="AJ976" s="1"/>
      <c r="AK976" s="1"/>
      <c r="AL976" s="1"/>
      <c r="AM976" s="1"/>
      <c r="AN976" s="1"/>
    </row>
    <row r="977" spans="1:40" ht="12" customHeight="1" x14ac:dyDescent="0.3">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c r="AB977" s="1"/>
      <c r="AC977" s="1"/>
      <c r="AD977" s="1"/>
      <c r="AE977" s="1"/>
      <c r="AF977" s="1"/>
      <c r="AG977" s="1"/>
      <c r="AH977" s="1"/>
      <c r="AI977" s="1"/>
      <c r="AJ977" s="1"/>
      <c r="AK977" s="1"/>
      <c r="AL977" s="1"/>
      <c r="AM977" s="1"/>
      <c r="AN977" s="1"/>
    </row>
    <row r="978" spans="1:40" ht="12" customHeight="1" x14ac:dyDescent="0.3">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c r="AB978" s="1"/>
      <c r="AC978" s="1"/>
      <c r="AD978" s="1"/>
      <c r="AE978" s="1"/>
      <c r="AF978" s="1"/>
      <c r="AG978" s="1"/>
      <c r="AH978" s="1"/>
      <c r="AI978" s="1"/>
      <c r="AJ978" s="1"/>
      <c r="AK978" s="1"/>
      <c r="AL978" s="1"/>
      <c r="AM978" s="1"/>
      <c r="AN978" s="1"/>
    </row>
    <row r="979" spans="1:40" ht="12" customHeight="1" x14ac:dyDescent="0.3">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c r="AB979" s="1"/>
      <c r="AC979" s="1"/>
      <c r="AD979" s="1"/>
      <c r="AE979" s="1"/>
      <c r="AF979" s="1"/>
      <c r="AG979" s="1"/>
      <c r="AH979" s="1"/>
      <c r="AI979" s="1"/>
      <c r="AJ979" s="1"/>
      <c r="AK979" s="1"/>
      <c r="AL979" s="1"/>
      <c r="AM979" s="1"/>
      <c r="AN979" s="1"/>
    </row>
    <row r="980" spans="1:40" ht="12" customHeight="1" x14ac:dyDescent="0.3">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c r="AB980" s="1"/>
      <c r="AC980" s="1"/>
      <c r="AD980" s="1"/>
      <c r="AE980" s="1"/>
      <c r="AF980" s="1"/>
      <c r="AG980" s="1"/>
      <c r="AH980" s="1"/>
      <c r="AI980" s="1"/>
      <c r="AJ980" s="1"/>
      <c r="AK980" s="1"/>
      <c r="AL980" s="1"/>
      <c r="AM980" s="1"/>
      <c r="AN980" s="1"/>
    </row>
    <row r="981" spans="1:40" ht="12" customHeight="1" x14ac:dyDescent="0.3">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c r="AB981" s="1"/>
      <c r="AC981" s="1"/>
      <c r="AD981" s="1"/>
      <c r="AE981" s="1"/>
      <c r="AF981" s="1"/>
      <c r="AG981" s="1"/>
      <c r="AH981" s="1"/>
      <c r="AI981" s="1"/>
      <c r="AJ981" s="1"/>
      <c r="AK981" s="1"/>
      <c r="AL981" s="1"/>
      <c r="AM981" s="1"/>
      <c r="AN981" s="1"/>
    </row>
    <row r="982" spans="1:40" ht="12" customHeight="1" x14ac:dyDescent="0.3">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c r="AB982" s="1"/>
      <c r="AC982" s="1"/>
      <c r="AD982" s="1"/>
      <c r="AE982" s="1"/>
      <c r="AF982" s="1"/>
      <c r="AG982" s="1"/>
      <c r="AH982" s="1"/>
      <c r="AI982" s="1"/>
      <c r="AJ982" s="1"/>
      <c r="AK982" s="1"/>
      <c r="AL982" s="1"/>
      <c r="AM982" s="1"/>
      <c r="AN982" s="1"/>
    </row>
    <row r="983" spans="1:40" ht="12" customHeight="1" x14ac:dyDescent="0.3">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c r="AB983" s="1"/>
      <c r="AC983" s="1"/>
      <c r="AD983" s="1"/>
      <c r="AE983" s="1"/>
      <c r="AF983" s="1"/>
      <c r="AG983" s="1"/>
      <c r="AH983" s="1"/>
      <c r="AI983" s="1"/>
      <c r="AJ983" s="1"/>
      <c r="AK983" s="1"/>
      <c r="AL983" s="1"/>
      <c r="AM983" s="1"/>
      <c r="AN983" s="1"/>
    </row>
    <row r="984" spans="1:40" ht="12" customHeight="1" x14ac:dyDescent="0.3">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c r="AB984" s="1"/>
      <c r="AC984" s="1"/>
      <c r="AD984" s="1"/>
      <c r="AE984" s="1"/>
      <c r="AF984" s="1"/>
      <c r="AG984" s="1"/>
      <c r="AH984" s="1"/>
      <c r="AI984" s="1"/>
      <c r="AJ984" s="1"/>
      <c r="AK984" s="1"/>
      <c r="AL984" s="1"/>
      <c r="AM984" s="1"/>
      <c r="AN984" s="1"/>
    </row>
    <row r="985" spans="1:40" ht="12" customHeight="1" x14ac:dyDescent="0.3">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c r="AB985" s="1"/>
      <c r="AC985" s="1"/>
      <c r="AD985" s="1"/>
      <c r="AE985" s="1"/>
      <c r="AF985" s="1"/>
      <c r="AG985" s="1"/>
      <c r="AH985" s="1"/>
      <c r="AI985" s="1"/>
      <c r="AJ985" s="1"/>
      <c r="AK985" s="1"/>
      <c r="AL985" s="1"/>
      <c r="AM985" s="1"/>
      <c r="AN985" s="1"/>
    </row>
    <row r="986" spans="1:40" ht="12" customHeight="1" x14ac:dyDescent="0.3">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c r="AB986" s="1"/>
      <c r="AC986" s="1"/>
      <c r="AD986" s="1"/>
      <c r="AE986" s="1"/>
      <c r="AF986" s="1"/>
      <c r="AG986" s="1"/>
      <c r="AH986" s="1"/>
      <c r="AI986" s="1"/>
      <c r="AJ986" s="1"/>
      <c r="AK986" s="1"/>
      <c r="AL986" s="1"/>
      <c r="AM986" s="1"/>
      <c r="AN986" s="1"/>
    </row>
    <row r="987" spans="1:40" ht="12" customHeight="1" x14ac:dyDescent="0.3">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c r="AB987" s="1"/>
      <c r="AC987" s="1"/>
      <c r="AD987" s="1"/>
      <c r="AE987" s="1"/>
      <c r="AF987" s="1"/>
      <c r="AG987" s="1"/>
      <c r="AH987" s="1"/>
      <c r="AI987" s="1"/>
      <c r="AJ987" s="1"/>
      <c r="AK987" s="1"/>
      <c r="AL987" s="1"/>
      <c r="AM987" s="1"/>
      <c r="AN987" s="1"/>
    </row>
    <row r="988" spans="1:40" ht="12" customHeight="1" x14ac:dyDescent="0.3">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c r="AB988" s="1"/>
      <c r="AC988" s="1"/>
      <c r="AD988" s="1"/>
      <c r="AE988" s="1"/>
      <c r="AF988" s="1"/>
      <c r="AG988" s="1"/>
      <c r="AH988" s="1"/>
      <c r="AI988" s="1"/>
      <c r="AJ988" s="1"/>
      <c r="AK988" s="1"/>
      <c r="AL988" s="1"/>
      <c r="AM988" s="1"/>
      <c r="AN988" s="1"/>
    </row>
    <row r="989" spans="1:40" ht="12" customHeight="1" x14ac:dyDescent="0.3">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c r="AB989" s="1"/>
      <c r="AC989" s="1"/>
      <c r="AD989" s="1"/>
      <c r="AE989" s="1"/>
      <c r="AF989" s="1"/>
      <c r="AG989" s="1"/>
      <c r="AH989" s="1"/>
      <c r="AI989" s="1"/>
      <c r="AJ989" s="1"/>
      <c r="AK989" s="1"/>
      <c r="AL989" s="1"/>
      <c r="AM989" s="1"/>
      <c r="AN989" s="1"/>
    </row>
    <row r="990" spans="1:40" ht="12" customHeight="1" x14ac:dyDescent="0.3">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c r="AB990" s="1"/>
      <c r="AC990" s="1"/>
      <c r="AD990" s="1"/>
      <c r="AE990" s="1"/>
      <c r="AF990" s="1"/>
      <c r="AG990" s="1"/>
      <c r="AH990" s="1"/>
      <c r="AI990" s="1"/>
      <c r="AJ990" s="1"/>
      <c r="AK990" s="1"/>
      <c r="AL990" s="1"/>
      <c r="AM990" s="1"/>
      <c r="AN990" s="1"/>
    </row>
    <row r="991" spans="1:40" ht="12" customHeight="1" x14ac:dyDescent="0.3">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c r="AA991" s="1"/>
      <c r="AB991" s="1"/>
      <c r="AC991" s="1"/>
      <c r="AD991" s="1"/>
      <c r="AE991" s="1"/>
      <c r="AF991" s="1"/>
      <c r="AG991" s="1"/>
      <c r="AH991" s="1"/>
      <c r="AI991" s="1"/>
      <c r="AJ991" s="1"/>
      <c r="AK991" s="1"/>
      <c r="AL991" s="1"/>
      <c r="AM991" s="1"/>
      <c r="AN991" s="1"/>
    </row>
    <row r="992" spans="1:40" ht="12" customHeight="1" x14ac:dyDescent="0.3">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c r="AA992" s="1"/>
      <c r="AB992" s="1"/>
      <c r="AC992" s="1"/>
      <c r="AD992" s="1"/>
      <c r="AE992" s="1"/>
      <c r="AF992" s="1"/>
      <c r="AG992" s="1"/>
      <c r="AH992" s="1"/>
      <c r="AI992" s="1"/>
      <c r="AJ992" s="1"/>
      <c r="AK992" s="1"/>
      <c r="AL992" s="1"/>
      <c r="AM992" s="1"/>
      <c r="AN992" s="1"/>
    </row>
    <row r="993" spans="1:40" ht="12" customHeight="1" x14ac:dyDescent="0.3">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c r="AA993" s="1"/>
      <c r="AB993" s="1"/>
      <c r="AC993" s="1"/>
      <c r="AD993" s="1"/>
      <c r="AE993" s="1"/>
      <c r="AF993" s="1"/>
      <c r="AG993" s="1"/>
      <c r="AH993" s="1"/>
      <c r="AI993" s="1"/>
      <c r="AJ993" s="1"/>
      <c r="AK993" s="1"/>
      <c r="AL993" s="1"/>
      <c r="AM993" s="1"/>
      <c r="AN993" s="1"/>
    </row>
    <row r="994" spans="1:40" ht="12" customHeight="1" x14ac:dyDescent="0.3">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c r="AA994" s="1"/>
      <c r="AB994" s="1"/>
      <c r="AC994" s="1"/>
      <c r="AD994" s="1"/>
      <c r="AE994" s="1"/>
      <c r="AF994" s="1"/>
      <c r="AG994" s="1"/>
      <c r="AH994" s="1"/>
      <c r="AI994" s="1"/>
      <c r="AJ994" s="1"/>
      <c r="AK994" s="1"/>
      <c r="AL994" s="1"/>
      <c r="AM994" s="1"/>
      <c r="AN994" s="1"/>
    </row>
    <row r="995" spans="1:40" ht="12" customHeight="1" x14ac:dyDescent="0.3">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c r="AA995" s="1"/>
      <c r="AB995" s="1"/>
      <c r="AC995" s="1"/>
      <c r="AD995" s="1"/>
      <c r="AE995" s="1"/>
      <c r="AF995" s="1"/>
      <c r="AG995" s="1"/>
      <c r="AH995" s="1"/>
      <c r="AI995" s="1"/>
      <c r="AJ995" s="1"/>
      <c r="AK995" s="1"/>
      <c r="AL995" s="1"/>
      <c r="AM995" s="1"/>
      <c r="AN995" s="1"/>
    </row>
    <row r="996" spans="1:40" ht="12" customHeight="1" x14ac:dyDescent="0.3">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c r="AA996" s="1"/>
      <c r="AB996" s="1"/>
      <c r="AC996" s="1"/>
      <c r="AD996" s="1"/>
      <c r="AE996" s="1"/>
      <c r="AF996" s="1"/>
      <c r="AG996" s="1"/>
      <c r="AH996" s="1"/>
      <c r="AI996" s="1"/>
      <c r="AJ996" s="1"/>
      <c r="AK996" s="1"/>
      <c r="AL996" s="1"/>
      <c r="AM996" s="1"/>
      <c r="AN996" s="1"/>
    </row>
    <row r="997" spans="1:40" ht="12" customHeight="1" x14ac:dyDescent="0.3">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c r="AA997" s="1"/>
      <c r="AB997" s="1"/>
      <c r="AC997" s="1"/>
      <c r="AD997" s="1"/>
      <c r="AE997" s="1"/>
      <c r="AF997" s="1"/>
      <c r="AG997" s="1"/>
      <c r="AH997" s="1"/>
      <c r="AI997" s="1"/>
      <c r="AJ997" s="1"/>
      <c r="AK997" s="1"/>
      <c r="AL997" s="1"/>
      <c r="AM997" s="1"/>
      <c r="AN997" s="1"/>
    </row>
    <row r="998" spans="1:40" ht="12" customHeight="1" x14ac:dyDescent="0.3">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c r="AA998" s="1"/>
      <c r="AB998" s="1"/>
      <c r="AC998" s="1"/>
      <c r="AD998" s="1"/>
      <c r="AE998" s="1"/>
      <c r="AF998" s="1"/>
      <c r="AG998" s="1"/>
      <c r="AH998" s="1"/>
      <c r="AI998" s="1"/>
      <c r="AJ998" s="1"/>
      <c r="AK998" s="1"/>
      <c r="AL998" s="1"/>
      <c r="AM998" s="1"/>
      <c r="AN998" s="1"/>
    </row>
    <row r="999" spans="1:40" ht="12" customHeight="1" x14ac:dyDescent="0.3">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c r="AA999" s="1"/>
      <c r="AB999" s="1"/>
      <c r="AC999" s="1"/>
      <c r="AD999" s="1"/>
      <c r="AE999" s="1"/>
      <c r="AF999" s="1"/>
      <c r="AG999" s="1"/>
      <c r="AH999" s="1"/>
      <c r="AI999" s="1"/>
      <c r="AJ999" s="1"/>
      <c r="AK999" s="1"/>
      <c r="AL999" s="1"/>
      <c r="AM999" s="1"/>
      <c r="AN999" s="1"/>
    </row>
  </sheetData>
  <sheetProtection sheet="1" objects="1" scenarios="1" formatCells="0" formatRows="0" insertHyperlinks="0"/>
  <mergeCells count="76">
    <mergeCell ref="H19:T19"/>
    <mergeCell ref="U19:AG19"/>
    <mergeCell ref="G15:AG15"/>
    <mergeCell ref="A16:AG16"/>
    <mergeCell ref="A17:T17"/>
    <mergeCell ref="U17:AG18"/>
    <mergeCell ref="A18:G18"/>
    <mergeCell ref="H18:T18"/>
    <mergeCell ref="A19:G19"/>
    <mergeCell ref="AI13:AN13"/>
    <mergeCell ref="AI14:AN15"/>
    <mergeCell ref="AI16:AN16"/>
    <mergeCell ref="AI17:AN17"/>
    <mergeCell ref="H11:T11"/>
    <mergeCell ref="H12:T12"/>
    <mergeCell ref="U12:AB12"/>
    <mergeCell ref="AC12:AG12"/>
    <mergeCell ref="AI12:AN12"/>
    <mergeCell ref="O13:AG13"/>
    <mergeCell ref="O14:AG14"/>
    <mergeCell ref="A14:N14"/>
    <mergeCell ref="A15:F15"/>
    <mergeCell ref="U11:AB11"/>
    <mergeCell ref="AC11:AG11"/>
    <mergeCell ref="A11:G11"/>
    <mergeCell ref="A1:AG1"/>
    <mergeCell ref="A2:AG2"/>
    <mergeCell ref="A3:AG3"/>
    <mergeCell ref="A4:AG4"/>
    <mergeCell ref="A5:I5"/>
    <mergeCell ref="J5:AG5"/>
    <mergeCell ref="J6:AG7"/>
    <mergeCell ref="J8:AG8"/>
    <mergeCell ref="A9:AG9"/>
    <mergeCell ref="A10:T10"/>
    <mergeCell ref="U10:AB10"/>
    <mergeCell ref="AC10:AG10"/>
    <mergeCell ref="A6:I7"/>
    <mergeCell ref="A8:I8"/>
    <mergeCell ref="A12:G12"/>
    <mergeCell ref="A13:N13"/>
    <mergeCell ref="A31:AG31"/>
    <mergeCell ref="A38:AG38"/>
    <mergeCell ref="A39:AG39"/>
    <mergeCell ref="A29:E29"/>
    <mergeCell ref="F29:S29"/>
    <mergeCell ref="T29:AG29"/>
    <mergeCell ref="A30:E30"/>
    <mergeCell ref="F30:S30"/>
    <mergeCell ref="T30:AG30"/>
    <mergeCell ref="F28:S28"/>
    <mergeCell ref="T28:AG28"/>
    <mergeCell ref="A26:E26"/>
    <mergeCell ref="F26:S26"/>
    <mergeCell ref="T26:AG26"/>
    <mergeCell ref="A40:AG40"/>
    <mergeCell ref="A41:AG41"/>
    <mergeCell ref="A32:AG32"/>
    <mergeCell ref="A33:AG33"/>
    <mergeCell ref="A34:AG34"/>
    <mergeCell ref="A35:AG35"/>
    <mergeCell ref="A36:AG36"/>
    <mergeCell ref="A37:AG37"/>
    <mergeCell ref="A27:E27"/>
    <mergeCell ref="F27:S27"/>
    <mergeCell ref="T27:AG27"/>
    <mergeCell ref="A28:E28"/>
    <mergeCell ref="F25:S25"/>
    <mergeCell ref="T25:AG25"/>
    <mergeCell ref="A24:AG24"/>
    <mergeCell ref="A25:E25"/>
    <mergeCell ref="A20:AG20"/>
    <mergeCell ref="A21:AG21"/>
    <mergeCell ref="A22:F22"/>
    <mergeCell ref="G22:AG22"/>
    <mergeCell ref="A23:AG23"/>
  </mergeCells>
  <phoneticPr fontId="42"/>
  <dataValidations count="5">
    <dataValidation type="list" allowBlank="1" showErrorMessage="1" sqref="J5">
      <formula1>country</formula1>
    </dataValidation>
    <dataValidation type="list" allowBlank="1" showErrorMessage="1" sqref="J6">
      <formula1>INDIRECT(SUBSTITUTE($J$5," ","_"))</formula1>
    </dataValidation>
    <dataValidation type="list" allowBlank="1" showErrorMessage="1" sqref="AC12">
      <formula1>gender</formula1>
    </dataValidation>
    <dataValidation type="list" allowBlank="1" showErrorMessage="1" sqref="O14">
      <formula1>nation</formula1>
    </dataValidation>
    <dataValidation type="list" allowBlank="1" showErrorMessage="1" sqref="A14">
      <formula1>status</formula1>
    </dataValidation>
  </dataValidations>
  <pageMargins left="0.7" right="0.7" top="0.75" bottom="0.75" header="0" footer="0"/>
  <pageSetup paperSize="9" orientation="portrait" r:id="rId1"/>
  <rowBreaks count="1" manualBreakCount="1">
    <brk id="4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1000"/>
  <sheetViews>
    <sheetView workbookViewId="0">
      <selection activeCell="A20" sqref="A20:AG37"/>
    </sheetView>
  </sheetViews>
  <sheetFormatPr defaultColWidth="14.44140625" defaultRowHeight="15" customHeight="1" x14ac:dyDescent="0.3"/>
  <cols>
    <col min="1" max="3" width="2.44140625" customWidth="1"/>
    <col min="4" max="5" width="2.6640625" customWidth="1"/>
    <col min="6" max="33" width="2.44140625" customWidth="1"/>
    <col min="34" max="36" width="9" customWidth="1"/>
    <col min="37" max="38" width="9" hidden="1" customWidth="1"/>
    <col min="39" max="39" width="59.44140625" hidden="1" customWidth="1"/>
    <col min="40" max="41" width="9" customWidth="1"/>
  </cols>
  <sheetData>
    <row r="1" spans="1:41" ht="13.5" customHeight="1" x14ac:dyDescent="0.3">
      <c r="A1" s="196" t="s">
        <v>39</v>
      </c>
      <c r="B1" s="84"/>
      <c r="C1" s="84"/>
      <c r="D1" s="84"/>
      <c r="E1" s="84"/>
      <c r="F1" s="84"/>
      <c r="G1" s="84"/>
      <c r="H1" s="84"/>
      <c r="I1" s="84"/>
      <c r="J1" s="84"/>
      <c r="K1" s="84"/>
      <c r="L1" s="84"/>
      <c r="M1" s="84"/>
      <c r="N1" s="84"/>
      <c r="O1" s="84"/>
      <c r="P1" s="84"/>
      <c r="Q1" s="84"/>
      <c r="R1" s="84"/>
      <c r="S1" s="84"/>
      <c r="T1" s="84"/>
      <c r="U1" s="84"/>
      <c r="V1" s="84"/>
      <c r="W1" s="84"/>
      <c r="X1" s="84"/>
      <c r="Y1" s="84"/>
      <c r="Z1" s="84"/>
      <c r="AA1" s="84"/>
      <c r="AB1" s="84"/>
      <c r="AC1" s="84"/>
      <c r="AD1" s="84"/>
      <c r="AE1" s="84"/>
      <c r="AF1" s="84"/>
      <c r="AG1" s="85"/>
      <c r="AH1" s="1"/>
      <c r="AI1" s="1"/>
      <c r="AJ1" s="1"/>
      <c r="AK1" s="1"/>
      <c r="AL1" s="1"/>
      <c r="AM1" s="1" t="s">
        <v>40</v>
      </c>
      <c r="AN1" s="1"/>
      <c r="AO1" s="1"/>
    </row>
    <row r="2" spans="1:41" ht="12.75" customHeight="1" x14ac:dyDescent="0.3">
      <c r="A2" s="197" t="s">
        <v>41</v>
      </c>
      <c r="B2" s="84"/>
      <c r="C2" s="85"/>
      <c r="D2" s="197" t="s">
        <v>42</v>
      </c>
      <c r="E2" s="85"/>
      <c r="F2" s="197" t="s">
        <v>43</v>
      </c>
      <c r="G2" s="84"/>
      <c r="H2" s="84"/>
      <c r="I2" s="84"/>
      <c r="J2" s="84"/>
      <c r="K2" s="84"/>
      <c r="L2" s="84"/>
      <c r="M2" s="84"/>
      <c r="N2" s="84"/>
      <c r="O2" s="84"/>
      <c r="P2" s="84"/>
      <c r="Q2" s="84"/>
      <c r="R2" s="84"/>
      <c r="S2" s="84"/>
      <c r="T2" s="84"/>
      <c r="U2" s="84"/>
      <c r="V2" s="84"/>
      <c r="W2" s="85"/>
      <c r="X2" s="197" t="s">
        <v>44</v>
      </c>
      <c r="Y2" s="84"/>
      <c r="Z2" s="84"/>
      <c r="AA2" s="84"/>
      <c r="AB2" s="84"/>
      <c r="AC2" s="84"/>
      <c r="AD2" s="84"/>
      <c r="AE2" s="84"/>
      <c r="AF2" s="84"/>
      <c r="AG2" s="85"/>
      <c r="AH2" s="1"/>
      <c r="AI2" s="1"/>
      <c r="AJ2" s="1"/>
      <c r="AK2" s="1"/>
      <c r="AL2" s="1"/>
      <c r="AM2" s="1"/>
      <c r="AN2" s="1"/>
      <c r="AO2" s="1"/>
    </row>
    <row r="3" spans="1:41" ht="21" customHeight="1" x14ac:dyDescent="0.3">
      <c r="A3" s="183">
        <v>1</v>
      </c>
      <c r="B3" s="107"/>
      <c r="C3" s="108"/>
      <c r="D3" s="177"/>
      <c r="E3" s="178"/>
      <c r="F3" s="186" t="str">
        <f>IF(Topic1="","",IF(ISERROR(VLOOKUP(Topic1, Topic!$A$3:$J$102, 2,0)&amp;""),$AM$1, VLOOKUP(Topic1, Topic!$A$3:$J$102, 2,0)))</f>
        <v/>
      </c>
      <c r="G3" s="84"/>
      <c r="H3" s="84"/>
      <c r="I3" s="84"/>
      <c r="J3" s="84"/>
      <c r="K3" s="84"/>
      <c r="L3" s="84"/>
      <c r="M3" s="84"/>
      <c r="N3" s="84"/>
      <c r="O3" s="84"/>
      <c r="P3" s="84"/>
      <c r="Q3" s="84"/>
      <c r="R3" s="84"/>
      <c r="S3" s="84"/>
      <c r="T3" s="84"/>
      <c r="U3" s="84"/>
      <c r="V3" s="84"/>
      <c r="W3" s="85"/>
      <c r="X3" s="195" t="str">
        <f>IF(Topic1="","",IF(ISERROR(VLOOKUP(Topic1,Topic!$A$3:$J$102,6,0)&amp;""),"",VLOOKUP(Topic1,Topic!$A$3:$J$102,6,0)))</f>
        <v/>
      </c>
      <c r="Y3" s="107"/>
      <c r="Z3" s="107"/>
      <c r="AA3" s="107"/>
      <c r="AB3" s="107"/>
      <c r="AC3" s="107"/>
      <c r="AD3" s="107"/>
      <c r="AE3" s="107"/>
      <c r="AF3" s="107"/>
      <c r="AG3" s="108"/>
      <c r="AH3" s="1"/>
      <c r="AI3" s="1"/>
      <c r="AJ3" s="1"/>
      <c r="AK3" s="1"/>
      <c r="AL3" s="1"/>
      <c r="AM3" s="1"/>
      <c r="AN3" s="1"/>
      <c r="AO3" s="1"/>
    </row>
    <row r="4" spans="1:41" ht="24" customHeight="1" x14ac:dyDescent="0.3">
      <c r="A4" s="184"/>
      <c r="B4" s="159"/>
      <c r="C4" s="185"/>
      <c r="D4" s="179"/>
      <c r="E4" s="180"/>
      <c r="F4" s="191" t="str">
        <f>IF(Topic1="","",IF(ISERROR(VLOOKUP(Topic1,Topic!$A$3:$J$102,3,0)&amp;""),$AM$1,VLOOKUP(Topic1,Topic!$A$3:$J$102,3,0)))</f>
        <v/>
      </c>
      <c r="G4" s="107"/>
      <c r="H4" s="107"/>
      <c r="I4" s="107"/>
      <c r="J4" s="107"/>
      <c r="K4" s="107"/>
      <c r="L4" s="107"/>
      <c r="M4" s="107"/>
      <c r="N4" s="107"/>
      <c r="O4" s="107"/>
      <c r="P4" s="107"/>
      <c r="Q4" s="107"/>
      <c r="R4" s="107"/>
      <c r="S4" s="107"/>
      <c r="T4" s="107"/>
      <c r="U4" s="107"/>
      <c r="V4" s="107"/>
      <c r="W4" s="108"/>
      <c r="X4" s="188"/>
      <c r="Y4" s="189"/>
      <c r="Z4" s="189"/>
      <c r="AA4" s="189"/>
      <c r="AB4" s="189"/>
      <c r="AC4" s="189"/>
      <c r="AD4" s="189"/>
      <c r="AE4" s="189"/>
      <c r="AF4" s="189"/>
      <c r="AG4" s="190"/>
      <c r="AH4" s="1"/>
      <c r="AI4" s="1"/>
      <c r="AJ4" s="1"/>
      <c r="AK4" s="1"/>
      <c r="AL4" s="1"/>
      <c r="AM4" s="1"/>
      <c r="AN4" s="1"/>
      <c r="AO4" s="1"/>
    </row>
    <row r="5" spans="1:41" ht="24" customHeight="1" x14ac:dyDescent="0.3">
      <c r="A5" s="184"/>
      <c r="B5" s="159"/>
      <c r="C5" s="185"/>
      <c r="D5" s="179"/>
      <c r="E5" s="180"/>
      <c r="F5" s="184"/>
      <c r="G5" s="159"/>
      <c r="H5" s="159"/>
      <c r="I5" s="159"/>
      <c r="J5" s="159"/>
      <c r="K5" s="159"/>
      <c r="L5" s="159"/>
      <c r="M5" s="159"/>
      <c r="N5" s="159"/>
      <c r="O5" s="159"/>
      <c r="P5" s="159"/>
      <c r="Q5" s="159"/>
      <c r="R5" s="159"/>
      <c r="S5" s="159"/>
      <c r="T5" s="159"/>
      <c r="U5" s="159"/>
      <c r="V5" s="159"/>
      <c r="W5" s="185"/>
      <c r="X5" s="198" t="str">
        <f>IF(Topic1="","",IF(ISERROR(VLOOKUP(Topic1,Topic!$A$3:$J$102,5,0)&amp;""),"",VLOOKUP(Topic1,Topic!$A$3:$J$102,5,0)))</f>
        <v/>
      </c>
      <c r="Y5" s="193"/>
      <c r="Z5" s="193"/>
      <c r="AA5" s="193"/>
      <c r="AB5" s="193"/>
      <c r="AC5" s="193"/>
      <c r="AD5" s="193"/>
      <c r="AE5" s="193"/>
      <c r="AF5" s="193"/>
      <c r="AG5" s="194"/>
      <c r="AH5" s="1"/>
      <c r="AI5" s="1"/>
    </row>
    <row r="6" spans="1:41" ht="24" customHeight="1" x14ac:dyDescent="0.3">
      <c r="A6" s="145"/>
      <c r="B6" s="146"/>
      <c r="C6" s="147"/>
      <c r="D6" s="181"/>
      <c r="E6" s="182"/>
      <c r="F6" s="145"/>
      <c r="G6" s="146"/>
      <c r="H6" s="146"/>
      <c r="I6" s="146"/>
      <c r="J6" s="146"/>
      <c r="K6" s="146"/>
      <c r="L6" s="146"/>
      <c r="M6" s="146"/>
      <c r="N6" s="146"/>
      <c r="O6" s="146"/>
      <c r="P6" s="146"/>
      <c r="Q6" s="146"/>
      <c r="R6" s="146"/>
      <c r="S6" s="146"/>
      <c r="T6" s="146"/>
      <c r="U6" s="146"/>
      <c r="V6" s="146"/>
      <c r="W6" s="147"/>
      <c r="X6" s="145"/>
      <c r="Y6" s="146"/>
      <c r="Z6" s="146"/>
      <c r="AA6" s="146"/>
      <c r="AB6" s="146"/>
      <c r="AC6" s="146"/>
      <c r="AD6" s="146"/>
      <c r="AE6" s="146"/>
      <c r="AF6" s="146"/>
      <c r="AG6" s="147"/>
      <c r="AH6" s="1"/>
      <c r="AI6" s="1"/>
    </row>
    <row r="7" spans="1:41" ht="21" customHeight="1" x14ac:dyDescent="0.3">
      <c r="A7" s="183">
        <v>2</v>
      </c>
      <c r="B7" s="107"/>
      <c r="C7" s="108"/>
      <c r="D7" s="177"/>
      <c r="E7" s="178"/>
      <c r="F7" s="186" t="str">
        <f>IF(Topic2="","",IF(ISERROR(VLOOKUP(Topic2,Topic!$A$3:$J$102,2,0)&amp;""),$AM$1,VLOOKUP(Topic2,Topic!$A$3:$J$102,2,0)))</f>
        <v/>
      </c>
      <c r="G7" s="84"/>
      <c r="H7" s="84"/>
      <c r="I7" s="84"/>
      <c r="J7" s="84"/>
      <c r="K7" s="84"/>
      <c r="L7" s="84"/>
      <c r="M7" s="84"/>
      <c r="N7" s="84"/>
      <c r="O7" s="84"/>
      <c r="P7" s="84"/>
      <c r="Q7" s="84"/>
      <c r="R7" s="84"/>
      <c r="S7" s="84"/>
      <c r="T7" s="84"/>
      <c r="U7" s="84"/>
      <c r="V7" s="84"/>
      <c r="W7" s="85"/>
      <c r="X7" s="187" t="str">
        <f>IF(Topic2="","",IF(ISERROR(VLOOKUP(Topic2,Topic!$A$3:$J$102,6,0)&amp;""),"",VLOOKUP(Topic2,Topic!$A$3:$J$102,6,0)))</f>
        <v/>
      </c>
      <c r="Y7" s="107"/>
      <c r="Z7" s="107"/>
      <c r="AA7" s="107"/>
      <c r="AB7" s="107"/>
      <c r="AC7" s="107"/>
      <c r="AD7" s="107"/>
      <c r="AE7" s="107"/>
      <c r="AF7" s="107"/>
      <c r="AG7" s="108"/>
      <c r="AH7" s="1"/>
      <c r="AI7" s="1"/>
    </row>
    <row r="8" spans="1:41" ht="24" customHeight="1" x14ac:dyDescent="0.3">
      <c r="A8" s="184"/>
      <c r="B8" s="159"/>
      <c r="C8" s="185"/>
      <c r="D8" s="179"/>
      <c r="E8" s="180"/>
      <c r="F8" s="191" t="str">
        <f>IF(Topic2="","",IF(ISERROR(VLOOKUP(Topic2,Topic!$A$3:$J$102,3,0)&amp;""),$AM$1,VLOOKUP(Topic2,Topic!$A$3:$J$102,3,0)))</f>
        <v/>
      </c>
      <c r="G8" s="107"/>
      <c r="H8" s="107"/>
      <c r="I8" s="107"/>
      <c r="J8" s="107"/>
      <c r="K8" s="107"/>
      <c r="L8" s="107"/>
      <c r="M8" s="107"/>
      <c r="N8" s="107"/>
      <c r="O8" s="107"/>
      <c r="P8" s="107"/>
      <c r="Q8" s="107"/>
      <c r="R8" s="107"/>
      <c r="S8" s="107"/>
      <c r="T8" s="107"/>
      <c r="U8" s="107"/>
      <c r="V8" s="107"/>
      <c r="W8" s="108"/>
      <c r="X8" s="188"/>
      <c r="Y8" s="189"/>
      <c r="Z8" s="189"/>
      <c r="AA8" s="189"/>
      <c r="AB8" s="189"/>
      <c r="AC8" s="189"/>
      <c r="AD8" s="189"/>
      <c r="AE8" s="189"/>
      <c r="AF8" s="189"/>
      <c r="AG8" s="190"/>
      <c r="AH8" s="1"/>
      <c r="AI8" s="1"/>
      <c r="AJ8" s="1"/>
      <c r="AK8" s="1"/>
      <c r="AL8" s="1"/>
      <c r="AM8" s="1"/>
      <c r="AN8" s="1"/>
      <c r="AO8" s="1"/>
    </row>
    <row r="9" spans="1:41" ht="24" customHeight="1" x14ac:dyDescent="0.3">
      <c r="A9" s="184"/>
      <c r="B9" s="159"/>
      <c r="C9" s="185"/>
      <c r="D9" s="179"/>
      <c r="E9" s="180"/>
      <c r="F9" s="184"/>
      <c r="G9" s="159"/>
      <c r="H9" s="159"/>
      <c r="I9" s="159"/>
      <c r="J9" s="159"/>
      <c r="K9" s="159"/>
      <c r="L9" s="159"/>
      <c r="M9" s="159"/>
      <c r="N9" s="159"/>
      <c r="O9" s="159"/>
      <c r="P9" s="159"/>
      <c r="Q9" s="159"/>
      <c r="R9" s="159"/>
      <c r="S9" s="159"/>
      <c r="T9" s="159"/>
      <c r="U9" s="159"/>
      <c r="V9" s="159"/>
      <c r="W9" s="185"/>
      <c r="X9" s="192" t="str">
        <f>IF(Topic2="","",IF(ISERROR(VLOOKUP(Topic2,Topic!$A$3:$J$102,5,0)&amp;""),"",VLOOKUP(Topic2,Topic!$A$3:$J$102,5,0)))</f>
        <v/>
      </c>
      <c r="Y9" s="193"/>
      <c r="Z9" s="193"/>
      <c r="AA9" s="193"/>
      <c r="AB9" s="193"/>
      <c r="AC9" s="193"/>
      <c r="AD9" s="193"/>
      <c r="AE9" s="193"/>
      <c r="AF9" s="193"/>
      <c r="AG9" s="194"/>
      <c r="AH9" s="1"/>
      <c r="AI9" s="1"/>
      <c r="AJ9" s="1"/>
      <c r="AK9" s="1"/>
      <c r="AN9" s="1"/>
      <c r="AO9" s="1"/>
    </row>
    <row r="10" spans="1:41" ht="24" customHeight="1" x14ac:dyDescent="0.3">
      <c r="A10" s="145"/>
      <c r="B10" s="146"/>
      <c r="C10" s="147"/>
      <c r="D10" s="181"/>
      <c r="E10" s="182"/>
      <c r="F10" s="145"/>
      <c r="G10" s="146"/>
      <c r="H10" s="146"/>
      <c r="I10" s="146"/>
      <c r="J10" s="146"/>
      <c r="K10" s="146"/>
      <c r="L10" s="146"/>
      <c r="M10" s="146"/>
      <c r="N10" s="146"/>
      <c r="O10" s="146"/>
      <c r="P10" s="146"/>
      <c r="Q10" s="146"/>
      <c r="R10" s="146"/>
      <c r="S10" s="146"/>
      <c r="T10" s="146"/>
      <c r="U10" s="146"/>
      <c r="V10" s="146"/>
      <c r="W10" s="147"/>
      <c r="X10" s="145"/>
      <c r="Y10" s="146"/>
      <c r="Z10" s="146"/>
      <c r="AA10" s="146"/>
      <c r="AB10" s="146"/>
      <c r="AC10" s="146"/>
      <c r="AD10" s="146"/>
      <c r="AE10" s="146"/>
      <c r="AF10" s="146"/>
      <c r="AG10" s="147"/>
      <c r="AH10" s="1"/>
      <c r="AI10" s="1"/>
      <c r="AJ10" s="1"/>
      <c r="AK10" s="3" t="s">
        <v>45</v>
      </c>
      <c r="AL10" s="4" t="s">
        <v>46</v>
      </c>
      <c r="AM10" s="3" t="s">
        <v>47</v>
      </c>
      <c r="AN10" s="1"/>
      <c r="AO10" s="1"/>
    </row>
    <row r="11" spans="1:41" ht="21" customHeight="1" x14ac:dyDescent="0.3">
      <c r="A11" s="183">
        <v>3</v>
      </c>
      <c r="B11" s="107"/>
      <c r="C11" s="108"/>
      <c r="D11" s="177"/>
      <c r="E11" s="178"/>
      <c r="F11" s="186" t="str">
        <f>IF(Topic3="","",IF(ISERROR(VLOOKUP(Topic3,Topic!$A$3:$J$102,2,0)&amp;""),$AM$1,VLOOKUP(Topic3,Topic!$A$3:$J$102,2,0)))</f>
        <v/>
      </c>
      <c r="G11" s="84"/>
      <c r="H11" s="84"/>
      <c r="I11" s="84"/>
      <c r="J11" s="84"/>
      <c r="K11" s="84"/>
      <c r="L11" s="84"/>
      <c r="M11" s="84"/>
      <c r="N11" s="84"/>
      <c r="O11" s="84"/>
      <c r="P11" s="84"/>
      <c r="Q11" s="84"/>
      <c r="R11" s="84"/>
      <c r="S11" s="84"/>
      <c r="T11" s="84"/>
      <c r="U11" s="84"/>
      <c r="V11" s="84"/>
      <c r="W11" s="85"/>
      <c r="X11" s="195" t="str">
        <f>IF(Topic3="","",IF(ISERROR(VLOOKUP(Topic3,Topic!$A$3:$J$102,6,0)&amp;""),"",VLOOKUP(Topic3,Topic!$A$3:$J$102,6,0)))</f>
        <v/>
      </c>
      <c r="Y11" s="107"/>
      <c r="Z11" s="107"/>
      <c r="AA11" s="107"/>
      <c r="AB11" s="107"/>
      <c r="AC11" s="107"/>
      <c r="AD11" s="107"/>
      <c r="AE11" s="107"/>
      <c r="AF11" s="107"/>
      <c r="AG11" s="108"/>
      <c r="AH11" s="1"/>
      <c r="AI11" s="1"/>
      <c r="AJ11" s="1"/>
      <c r="AK11" s="5" t="s">
        <v>48</v>
      </c>
      <c r="AL11" s="6">
        <f>IF(OR($E$17="",$Q$17=""),1,"")</f>
        <v>1</v>
      </c>
      <c r="AM11" s="5" t="s">
        <v>49</v>
      </c>
      <c r="AN11" s="1"/>
      <c r="AO11" s="1"/>
    </row>
    <row r="12" spans="1:41" ht="24" customHeight="1" x14ac:dyDescent="0.3">
      <c r="A12" s="184"/>
      <c r="B12" s="159"/>
      <c r="C12" s="185"/>
      <c r="D12" s="179"/>
      <c r="E12" s="180"/>
      <c r="F12" s="191" t="str">
        <f>IF(Topic3="","",IF(ISERROR(VLOOKUP(Topic3,Topic!$A$3:$J$102,3,0)&amp;""),$AM$1,VLOOKUP(Topic3,Topic!$A$3:$J$102,3,0)))</f>
        <v/>
      </c>
      <c r="G12" s="107"/>
      <c r="H12" s="107"/>
      <c r="I12" s="107"/>
      <c r="J12" s="107"/>
      <c r="K12" s="107"/>
      <c r="L12" s="107"/>
      <c r="M12" s="107"/>
      <c r="N12" s="107"/>
      <c r="O12" s="107"/>
      <c r="P12" s="107"/>
      <c r="Q12" s="107"/>
      <c r="R12" s="107"/>
      <c r="S12" s="107"/>
      <c r="T12" s="107"/>
      <c r="U12" s="107"/>
      <c r="V12" s="107"/>
      <c r="W12" s="108"/>
      <c r="X12" s="188"/>
      <c r="Y12" s="189"/>
      <c r="Z12" s="189"/>
      <c r="AA12" s="189"/>
      <c r="AB12" s="189"/>
      <c r="AC12" s="189"/>
      <c r="AD12" s="189"/>
      <c r="AE12" s="189"/>
      <c r="AF12" s="189"/>
      <c r="AG12" s="190"/>
      <c r="AH12" s="1"/>
      <c r="AI12" s="1"/>
      <c r="AJ12" s="1"/>
      <c r="AK12" s="5" t="s">
        <v>50</v>
      </c>
      <c r="AL12" s="6" t="str">
        <f>IF(ISERROR(Duration),1,IF(AND($E$17&lt;&gt;"",$Q$17&lt;&gt;"",N(Duration)&lt;0),1,""))</f>
        <v/>
      </c>
      <c r="AM12" s="5" t="s">
        <v>51</v>
      </c>
      <c r="AN12" s="1"/>
      <c r="AO12" s="1"/>
    </row>
    <row r="13" spans="1:41" ht="24" customHeight="1" x14ac:dyDescent="0.3">
      <c r="A13" s="184"/>
      <c r="B13" s="159"/>
      <c r="C13" s="185"/>
      <c r="D13" s="179"/>
      <c r="E13" s="180"/>
      <c r="F13" s="184"/>
      <c r="G13" s="159"/>
      <c r="H13" s="159"/>
      <c r="I13" s="159"/>
      <c r="J13" s="159"/>
      <c r="K13" s="159"/>
      <c r="L13" s="159"/>
      <c r="M13" s="159"/>
      <c r="N13" s="159"/>
      <c r="O13" s="159"/>
      <c r="P13" s="159"/>
      <c r="Q13" s="159"/>
      <c r="R13" s="159"/>
      <c r="S13" s="159"/>
      <c r="T13" s="159"/>
      <c r="U13" s="159"/>
      <c r="V13" s="159"/>
      <c r="W13" s="185"/>
      <c r="X13" s="198" t="str">
        <f>IF(Topic3="","",IF(ISERROR(VLOOKUP(Topic3,Topic!$A$3:$J$102,5,0)&amp;""),"",VLOOKUP(Topic3,Topic!$A$3:$J$102,5,0)))</f>
        <v/>
      </c>
      <c r="Y13" s="193"/>
      <c r="Z13" s="193"/>
      <c r="AA13" s="193"/>
      <c r="AB13" s="193"/>
      <c r="AC13" s="193"/>
      <c r="AD13" s="193"/>
      <c r="AE13" s="193"/>
      <c r="AF13" s="193"/>
      <c r="AG13" s="194"/>
      <c r="AH13" s="1"/>
      <c r="AI13" s="1"/>
      <c r="AJ13" s="1"/>
      <c r="AK13" s="5" t="s">
        <v>52</v>
      </c>
      <c r="AL13" s="6" t="str">
        <f>IF(ISERROR(Duration),"",IF(N($AB$17)&gt;=180,1,""))</f>
        <v/>
      </c>
      <c r="AM13" s="5" t="s">
        <v>53</v>
      </c>
      <c r="AN13" s="1"/>
      <c r="AO13" s="1"/>
    </row>
    <row r="14" spans="1:41" ht="24" customHeight="1" x14ac:dyDescent="0.3">
      <c r="A14" s="145"/>
      <c r="B14" s="146"/>
      <c r="C14" s="147"/>
      <c r="D14" s="181"/>
      <c r="E14" s="182"/>
      <c r="F14" s="145"/>
      <c r="G14" s="146"/>
      <c r="H14" s="146"/>
      <c r="I14" s="146"/>
      <c r="J14" s="146"/>
      <c r="K14" s="146"/>
      <c r="L14" s="146"/>
      <c r="M14" s="146"/>
      <c r="N14" s="146"/>
      <c r="O14" s="146"/>
      <c r="P14" s="146"/>
      <c r="Q14" s="146"/>
      <c r="R14" s="146"/>
      <c r="S14" s="146"/>
      <c r="T14" s="146"/>
      <c r="U14" s="146"/>
      <c r="V14" s="146"/>
      <c r="W14" s="147"/>
      <c r="X14" s="145"/>
      <c r="Y14" s="146"/>
      <c r="Z14" s="146"/>
      <c r="AA14" s="146"/>
      <c r="AB14" s="146"/>
      <c r="AC14" s="146"/>
      <c r="AD14" s="146"/>
      <c r="AE14" s="146"/>
      <c r="AF14" s="146"/>
      <c r="AG14" s="147"/>
      <c r="AH14" s="1"/>
      <c r="AI14" s="1"/>
      <c r="AJ14" s="1"/>
      <c r="AK14" s="6" t="s">
        <v>54</v>
      </c>
      <c r="AL14" s="6" t="str">
        <f>IF(ISERROR(Duration),"",IF(AND(N($AB$17)&lt;60,N($AB$17)&gt;=1),1,""))</f>
        <v/>
      </c>
      <c r="AM14" s="6" t="s">
        <v>55</v>
      </c>
      <c r="AN14" s="1"/>
      <c r="AO14" s="1"/>
    </row>
    <row r="15" spans="1:41" ht="13.5" customHeight="1" x14ac:dyDescent="0.3">
      <c r="A15" s="212" t="s">
        <v>56</v>
      </c>
      <c r="B15" s="140"/>
      <c r="C15" s="140"/>
      <c r="D15" s="140"/>
      <c r="E15" s="213"/>
      <c r="F15" s="204" t="str">
        <f>IF($AL$11=1,blank,IF($AL$12=1,error,IF($AL$13=1,over,IF($AL$14=1,less,""))))</f>
        <v>Error: Please do not leave [From] and/or [To] blank.</v>
      </c>
      <c r="G15" s="107"/>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8"/>
      <c r="AH15" s="1"/>
      <c r="AI15" s="1"/>
      <c r="AJ15" s="1"/>
      <c r="AK15" s="1"/>
      <c r="AL15" s="1"/>
      <c r="AM15" s="1"/>
      <c r="AN15" s="1"/>
      <c r="AO15" s="1"/>
    </row>
    <row r="16" spans="1:41" ht="12.75" customHeight="1" x14ac:dyDescent="0.3">
      <c r="A16" s="205" t="s">
        <v>57</v>
      </c>
      <c r="B16" s="110"/>
      <c r="C16" s="110"/>
      <c r="D16" s="110"/>
      <c r="E16" s="110"/>
      <c r="F16" s="110"/>
      <c r="G16" s="110"/>
      <c r="H16" s="110"/>
      <c r="I16" s="110"/>
      <c r="J16" s="110"/>
      <c r="K16" s="110"/>
      <c r="L16" s="110"/>
      <c r="M16" s="110"/>
      <c r="N16" s="110"/>
      <c r="O16" s="110"/>
      <c r="P16" s="110"/>
      <c r="Q16" s="110"/>
      <c r="R16" s="110"/>
      <c r="S16" s="110"/>
      <c r="T16" s="110"/>
      <c r="U16" s="110"/>
      <c r="V16" s="110"/>
      <c r="W16" s="110"/>
      <c r="X16" s="110"/>
      <c r="Y16" s="110"/>
      <c r="Z16" s="110"/>
      <c r="AA16" s="110"/>
      <c r="AB16" s="110"/>
      <c r="AC16" s="110"/>
      <c r="AD16" s="110"/>
      <c r="AE16" s="110"/>
      <c r="AF16" s="110"/>
      <c r="AG16" s="111"/>
      <c r="AH16" s="1"/>
      <c r="AI16" s="1"/>
      <c r="AN16" s="1"/>
      <c r="AO16" s="1"/>
    </row>
    <row r="17" spans="1:41" ht="18" customHeight="1" x14ac:dyDescent="0.3">
      <c r="A17" s="206" t="s">
        <v>58</v>
      </c>
      <c r="B17" s="107"/>
      <c r="C17" s="107"/>
      <c r="D17" s="108"/>
      <c r="E17" s="208"/>
      <c r="F17" s="209"/>
      <c r="G17" s="209"/>
      <c r="H17" s="209"/>
      <c r="I17" s="209"/>
      <c r="J17" s="209"/>
      <c r="K17" s="209"/>
      <c r="L17" s="210"/>
      <c r="M17" s="206" t="s">
        <v>59</v>
      </c>
      <c r="N17" s="107"/>
      <c r="O17" s="107"/>
      <c r="P17" s="108"/>
      <c r="Q17" s="208"/>
      <c r="R17" s="209"/>
      <c r="S17" s="209"/>
      <c r="T17" s="209"/>
      <c r="U17" s="209"/>
      <c r="V17" s="209"/>
      <c r="W17" s="209"/>
      <c r="X17" s="210"/>
      <c r="Y17" s="206" t="s">
        <v>60</v>
      </c>
      <c r="Z17" s="107"/>
      <c r="AA17" s="108"/>
      <c r="AB17" s="207" t="str">
        <f>(IF(OR($E$17="",$Q$17=""),"",N($Q$17-$E$17+1)))</f>
        <v/>
      </c>
      <c r="AC17" s="107"/>
      <c r="AD17" s="107"/>
      <c r="AE17" s="107"/>
      <c r="AF17" s="107"/>
      <c r="AG17" s="108"/>
      <c r="AH17" s="1"/>
      <c r="AI17" s="1"/>
      <c r="AN17" s="1"/>
      <c r="AO17" s="1"/>
    </row>
    <row r="18" spans="1:41" ht="15" customHeight="1" x14ac:dyDescent="0.3">
      <c r="A18" s="145"/>
      <c r="B18" s="146"/>
      <c r="C18" s="146"/>
      <c r="D18" s="147"/>
      <c r="E18" s="211" t="s">
        <v>16</v>
      </c>
      <c r="F18" s="143"/>
      <c r="G18" s="143"/>
      <c r="H18" s="143"/>
      <c r="I18" s="143"/>
      <c r="J18" s="143"/>
      <c r="K18" s="143"/>
      <c r="L18" s="144"/>
      <c r="M18" s="145"/>
      <c r="N18" s="146"/>
      <c r="O18" s="146"/>
      <c r="P18" s="147"/>
      <c r="Q18" s="211" t="s">
        <v>16</v>
      </c>
      <c r="R18" s="143"/>
      <c r="S18" s="143"/>
      <c r="T18" s="143"/>
      <c r="U18" s="143"/>
      <c r="V18" s="143"/>
      <c r="W18" s="143"/>
      <c r="X18" s="144"/>
      <c r="Y18" s="145"/>
      <c r="Z18" s="146"/>
      <c r="AA18" s="147"/>
      <c r="AB18" s="145"/>
      <c r="AC18" s="146"/>
      <c r="AD18" s="146"/>
      <c r="AE18" s="146"/>
      <c r="AF18" s="146"/>
      <c r="AG18" s="147"/>
      <c r="AH18" s="1"/>
      <c r="AI18" s="1"/>
      <c r="AJ18" s="1"/>
      <c r="AK18" s="1"/>
      <c r="AL18" s="1"/>
      <c r="AM18" s="1"/>
      <c r="AN18" s="1"/>
      <c r="AO18" s="1"/>
    </row>
    <row r="19" spans="1:41" ht="12.75" customHeight="1" x14ac:dyDescent="0.3">
      <c r="A19" s="199" t="s">
        <v>61</v>
      </c>
      <c r="B19" s="84"/>
      <c r="C19" s="84"/>
      <c r="D19" s="84"/>
      <c r="E19" s="84"/>
      <c r="F19" s="84"/>
      <c r="G19" s="84"/>
      <c r="H19" s="84"/>
      <c r="I19" s="84"/>
      <c r="J19" s="84"/>
      <c r="K19" s="84"/>
      <c r="L19" s="84"/>
      <c r="M19" s="84"/>
      <c r="N19" s="84"/>
      <c r="O19" s="84"/>
      <c r="P19" s="84"/>
      <c r="Q19" s="84"/>
      <c r="R19" s="84"/>
      <c r="S19" s="84"/>
      <c r="T19" s="84"/>
      <c r="U19" s="84"/>
      <c r="V19" s="84"/>
      <c r="W19" s="84"/>
      <c r="X19" s="84"/>
      <c r="Y19" s="84"/>
      <c r="Z19" s="84"/>
      <c r="AA19" s="84"/>
      <c r="AB19" s="84"/>
      <c r="AC19" s="84"/>
      <c r="AD19" s="84"/>
      <c r="AE19" s="84"/>
      <c r="AF19" s="84"/>
      <c r="AG19" s="85"/>
      <c r="AH19" s="1"/>
      <c r="AI19" s="1"/>
      <c r="AJ19" s="1"/>
      <c r="AK19" s="1"/>
      <c r="AL19" s="1"/>
      <c r="AM19" s="1"/>
      <c r="AN19" s="1"/>
      <c r="AO19" s="1"/>
    </row>
    <row r="20" spans="1:41" ht="18.75" customHeight="1" x14ac:dyDescent="0.3">
      <c r="A20" s="200"/>
      <c r="B20" s="201"/>
      <c r="C20" s="201"/>
      <c r="D20" s="201"/>
      <c r="E20" s="201"/>
      <c r="F20" s="201"/>
      <c r="G20" s="201"/>
      <c r="H20" s="201"/>
      <c r="I20" s="201"/>
      <c r="J20" s="201"/>
      <c r="K20" s="201"/>
      <c r="L20" s="201"/>
      <c r="M20" s="201"/>
      <c r="N20" s="201"/>
      <c r="O20" s="201"/>
      <c r="P20" s="201"/>
      <c r="Q20" s="201"/>
      <c r="R20" s="201"/>
      <c r="S20" s="201"/>
      <c r="T20" s="201"/>
      <c r="U20" s="201"/>
      <c r="V20" s="201"/>
      <c r="W20" s="201"/>
      <c r="X20" s="201"/>
      <c r="Y20" s="201"/>
      <c r="Z20" s="201"/>
      <c r="AA20" s="201"/>
      <c r="AB20" s="201"/>
      <c r="AC20" s="201"/>
      <c r="AD20" s="201"/>
      <c r="AE20" s="201"/>
      <c r="AF20" s="201"/>
      <c r="AG20" s="178"/>
      <c r="AH20" s="1"/>
      <c r="AI20" s="1"/>
      <c r="AJ20" s="1"/>
      <c r="AK20" s="1"/>
      <c r="AL20" s="1"/>
      <c r="AM20" s="1"/>
      <c r="AN20" s="1"/>
      <c r="AO20" s="1"/>
    </row>
    <row r="21" spans="1:41" ht="18.75" customHeight="1" x14ac:dyDescent="0.3">
      <c r="A21" s="179"/>
      <c r="B21" s="202"/>
      <c r="C21" s="202"/>
      <c r="D21" s="202"/>
      <c r="E21" s="202"/>
      <c r="F21" s="202"/>
      <c r="G21" s="202"/>
      <c r="H21" s="202"/>
      <c r="I21" s="202"/>
      <c r="J21" s="202"/>
      <c r="K21" s="202"/>
      <c r="L21" s="202"/>
      <c r="M21" s="202"/>
      <c r="N21" s="202"/>
      <c r="O21" s="202"/>
      <c r="P21" s="202"/>
      <c r="Q21" s="202"/>
      <c r="R21" s="202"/>
      <c r="S21" s="202"/>
      <c r="T21" s="202"/>
      <c r="U21" s="202"/>
      <c r="V21" s="202"/>
      <c r="W21" s="202"/>
      <c r="X21" s="202"/>
      <c r="Y21" s="202"/>
      <c r="Z21" s="202"/>
      <c r="AA21" s="202"/>
      <c r="AB21" s="202"/>
      <c r="AC21" s="202"/>
      <c r="AD21" s="202"/>
      <c r="AE21" s="202"/>
      <c r="AF21" s="202"/>
      <c r="AG21" s="180"/>
      <c r="AH21" s="1"/>
      <c r="AI21" s="1"/>
      <c r="AJ21" s="1"/>
      <c r="AK21" s="1"/>
      <c r="AL21" s="1"/>
      <c r="AM21" s="1"/>
      <c r="AN21" s="1"/>
      <c r="AO21" s="1"/>
    </row>
    <row r="22" spans="1:41" ht="18.75" customHeight="1" x14ac:dyDescent="0.3">
      <c r="A22" s="179"/>
      <c r="B22" s="202"/>
      <c r="C22" s="202"/>
      <c r="D22" s="202"/>
      <c r="E22" s="202"/>
      <c r="F22" s="202"/>
      <c r="G22" s="202"/>
      <c r="H22" s="202"/>
      <c r="I22" s="202"/>
      <c r="J22" s="202"/>
      <c r="K22" s="202"/>
      <c r="L22" s="202"/>
      <c r="M22" s="202"/>
      <c r="N22" s="202"/>
      <c r="O22" s="202"/>
      <c r="P22" s="202"/>
      <c r="Q22" s="202"/>
      <c r="R22" s="202"/>
      <c r="S22" s="202"/>
      <c r="T22" s="202"/>
      <c r="U22" s="202"/>
      <c r="V22" s="202"/>
      <c r="W22" s="202"/>
      <c r="X22" s="202"/>
      <c r="Y22" s="202"/>
      <c r="Z22" s="202"/>
      <c r="AA22" s="202"/>
      <c r="AB22" s="202"/>
      <c r="AC22" s="202"/>
      <c r="AD22" s="202"/>
      <c r="AE22" s="202"/>
      <c r="AF22" s="202"/>
      <c r="AG22" s="180"/>
      <c r="AH22" s="1"/>
      <c r="AI22" s="1"/>
      <c r="AJ22" s="1"/>
      <c r="AK22" s="1"/>
      <c r="AL22" s="1"/>
      <c r="AM22" s="1"/>
      <c r="AN22" s="1"/>
      <c r="AO22" s="1"/>
    </row>
    <row r="23" spans="1:41" ht="18.75" customHeight="1" x14ac:dyDescent="0.3">
      <c r="A23" s="179"/>
      <c r="B23" s="202"/>
      <c r="C23" s="202"/>
      <c r="D23" s="202"/>
      <c r="E23" s="202"/>
      <c r="F23" s="202"/>
      <c r="G23" s="202"/>
      <c r="H23" s="202"/>
      <c r="I23" s="202"/>
      <c r="J23" s="202"/>
      <c r="K23" s="202"/>
      <c r="L23" s="202"/>
      <c r="M23" s="202"/>
      <c r="N23" s="202"/>
      <c r="O23" s="202"/>
      <c r="P23" s="202"/>
      <c r="Q23" s="202"/>
      <c r="R23" s="202"/>
      <c r="S23" s="202"/>
      <c r="T23" s="202"/>
      <c r="U23" s="202"/>
      <c r="V23" s="202"/>
      <c r="W23" s="202"/>
      <c r="X23" s="202"/>
      <c r="Y23" s="202"/>
      <c r="Z23" s="202"/>
      <c r="AA23" s="202"/>
      <c r="AB23" s="202"/>
      <c r="AC23" s="202"/>
      <c r="AD23" s="202"/>
      <c r="AE23" s="202"/>
      <c r="AF23" s="202"/>
      <c r="AG23" s="180"/>
      <c r="AH23" s="1"/>
      <c r="AI23" s="1"/>
      <c r="AJ23" s="1"/>
      <c r="AK23" s="1"/>
      <c r="AL23" s="1"/>
      <c r="AM23" s="1"/>
      <c r="AN23" s="1"/>
      <c r="AO23" s="1"/>
    </row>
    <row r="24" spans="1:41" ht="18.75" customHeight="1" x14ac:dyDescent="0.3">
      <c r="A24" s="179"/>
      <c r="B24" s="202"/>
      <c r="C24" s="202"/>
      <c r="D24" s="202"/>
      <c r="E24" s="202"/>
      <c r="F24" s="202"/>
      <c r="G24" s="202"/>
      <c r="H24" s="202"/>
      <c r="I24" s="202"/>
      <c r="J24" s="202"/>
      <c r="K24" s="202"/>
      <c r="L24" s="202"/>
      <c r="M24" s="202"/>
      <c r="N24" s="202"/>
      <c r="O24" s="202"/>
      <c r="P24" s="202"/>
      <c r="Q24" s="202"/>
      <c r="R24" s="202"/>
      <c r="S24" s="202"/>
      <c r="T24" s="202"/>
      <c r="U24" s="202"/>
      <c r="V24" s="202"/>
      <c r="W24" s="202"/>
      <c r="X24" s="202"/>
      <c r="Y24" s="202"/>
      <c r="Z24" s="202"/>
      <c r="AA24" s="202"/>
      <c r="AB24" s="202"/>
      <c r="AC24" s="202"/>
      <c r="AD24" s="202"/>
      <c r="AE24" s="202"/>
      <c r="AF24" s="202"/>
      <c r="AG24" s="180"/>
      <c r="AH24" s="1"/>
      <c r="AI24" s="1"/>
      <c r="AJ24" s="1"/>
      <c r="AK24" s="1"/>
      <c r="AL24" s="1"/>
      <c r="AM24" s="1"/>
      <c r="AN24" s="1"/>
      <c r="AO24" s="1"/>
    </row>
    <row r="25" spans="1:41" ht="18.75" customHeight="1" x14ac:dyDescent="0.3">
      <c r="A25" s="179"/>
      <c r="B25" s="202"/>
      <c r="C25" s="202"/>
      <c r="D25" s="202"/>
      <c r="E25" s="202"/>
      <c r="F25" s="202"/>
      <c r="G25" s="202"/>
      <c r="H25" s="202"/>
      <c r="I25" s="202"/>
      <c r="J25" s="202"/>
      <c r="K25" s="202"/>
      <c r="L25" s="202"/>
      <c r="M25" s="202"/>
      <c r="N25" s="202"/>
      <c r="O25" s="202"/>
      <c r="P25" s="202"/>
      <c r="Q25" s="202"/>
      <c r="R25" s="202"/>
      <c r="S25" s="202"/>
      <c r="T25" s="202"/>
      <c r="U25" s="202"/>
      <c r="V25" s="202"/>
      <c r="W25" s="202"/>
      <c r="X25" s="202"/>
      <c r="Y25" s="202"/>
      <c r="Z25" s="202"/>
      <c r="AA25" s="202"/>
      <c r="AB25" s="202"/>
      <c r="AC25" s="202"/>
      <c r="AD25" s="202"/>
      <c r="AE25" s="202"/>
      <c r="AF25" s="202"/>
      <c r="AG25" s="180"/>
      <c r="AH25" s="1"/>
      <c r="AI25" s="1"/>
      <c r="AJ25" s="1"/>
      <c r="AK25" s="1"/>
      <c r="AL25" s="1"/>
      <c r="AM25" s="1"/>
      <c r="AN25" s="1"/>
      <c r="AO25" s="1"/>
    </row>
    <row r="26" spans="1:41" ht="18.75" customHeight="1" x14ac:dyDescent="0.3">
      <c r="A26" s="179"/>
      <c r="B26" s="202"/>
      <c r="C26" s="202"/>
      <c r="D26" s="202"/>
      <c r="E26" s="202"/>
      <c r="F26" s="202"/>
      <c r="G26" s="202"/>
      <c r="H26" s="202"/>
      <c r="I26" s="202"/>
      <c r="J26" s="202"/>
      <c r="K26" s="202"/>
      <c r="L26" s="202"/>
      <c r="M26" s="202"/>
      <c r="N26" s="202"/>
      <c r="O26" s="202"/>
      <c r="P26" s="202"/>
      <c r="Q26" s="202"/>
      <c r="R26" s="202"/>
      <c r="S26" s="202"/>
      <c r="T26" s="202"/>
      <c r="U26" s="202"/>
      <c r="V26" s="202"/>
      <c r="W26" s="202"/>
      <c r="X26" s="202"/>
      <c r="Y26" s="202"/>
      <c r="Z26" s="202"/>
      <c r="AA26" s="202"/>
      <c r="AB26" s="202"/>
      <c r="AC26" s="202"/>
      <c r="AD26" s="202"/>
      <c r="AE26" s="202"/>
      <c r="AF26" s="202"/>
      <c r="AG26" s="180"/>
      <c r="AH26" s="1"/>
      <c r="AI26" s="1"/>
      <c r="AJ26" s="1"/>
      <c r="AK26" s="1"/>
      <c r="AL26" s="1"/>
      <c r="AM26" s="1"/>
      <c r="AN26" s="1"/>
      <c r="AO26" s="1"/>
    </row>
    <row r="27" spans="1:41" ht="18.75" customHeight="1" x14ac:dyDescent="0.3">
      <c r="A27" s="179"/>
      <c r="B27" s="202"/>
      <c r="C27" s="202"/>
      <c r="D27" s="202"/>
      <c r="E27" s="202"/>
      <c r="F27" s="202"/>
      <c r="G27" s="202"/>
      <c r="H27" s="202"/>
      <c r="I27" s="202"/>
      <c r="J27" s="202"/>
      <c r="K27" s="202"/>
      <c r="L27" s="202"/>
      <c r="M27" s="202"/>
      <c r="N27" s="202"/>
      <c r="O27" s="202"/>
      <c r="P27" s="202"/>
      <c r="Q27" s="202"/>
      <c r="R27" s="202"/>
      <c r="S27" s="202"/>
      <c r="T27" s="202"/>
      <c r="U27" s="202"/>
      <c r="V27" s="202"/>
      <c r="W27" s="202"/>
      <c r="X27" s="202"/>
      <c r="Y27" s="202"/>
      <c r="Z27" s="202"/>
      <c r="AA27" s="202"/>
      <c r="AB27" s="202"/>
      <c r="AC27" s="202"/>
      <c r="AD27" s="202"/>
      <c r="AE27" s="202"/>
      <c r="AF27" s="202"/>
      <c r="AG27" s="180"/>
      <c r="AH27" s="1"/>
      <c r="AI27" s="1"/>
      <c r="AJ27" s="1"/>
      <c r="AK27" s="1"/>
      <c r="AL27" s="1"/>
      <c r="AM27" s="1"/>
      <c r="AN27" s="1"/>
      <c r="AO27" s="1"/>
    </row>
    <row r="28" spans="1:41" ht="18.75" customHeight="1" x14ac:dyDescent="0.3">
      <c r="A28" s="179"/>
      <c r="B28" s="202"/>
      <c r="C28" s="202"/>
      <c r="D28" s="202"/>
      <c r="E28" s="202"/>
      <c r="F28" s="202"/>
      <c r="G28" s="202"/>
      <c r="H28" s="202"/>
      <c r="I28" s="202"/>
      <c r="J28" s="202"/>
      <c r="K28" s="202"/>
      <c r="L28" s="202"/>
      <c r="M28" s="202"/>
      <c r="N28" s="202"/>
      <c r="O28" s="202"/>
      <c r="P28" s="202"/>
      <c r="Q28" s="202"/>
      <c r="R28" s="202"/>
      <c r="S28" s="202"/>
      <c r="T28" s="202"/>
      <c r="U28" s="202"/>
      <c r="V28" s="202"/>
      <c r="W28" s="202"/>
      <c r="X28" s="202"/>
      <c r="Y28" s="202"/>
      <c r="Z28" s="202"/>
      <c r="AA28" s="202"/>
      <c r="AB28" s="202"/>
      <c r="AC28" s="202"/>
      <c r="AD28" s="202"/>
      <c r="AE28" s="202"/>
      <c r="AF28" s="202"/>
      <c r="AG28" s="180"/>
      <c r="AH28" s="1"/>
      <c r="AI28" s="1"/>
      <c r="AJ28" s="1"/>
      <c r="AK28" s="1"/>
      <c r="AL28" s="1"/>
      <c r="AM28" s="1"/>
      <c r="AN28" s="1"/>
      <c r="AO28" s="1"/>
    </row>
    <row r="29" spans="1:41" ht="18.75" customHeight="1" x14ac:dyDescent="0.3">
      <c r="A29" s="179"/>
      <c r="B29" s="202"/>
      <c r="C29" s="202"/>
      <c r="D29" s="202"/>
      <c r="E29" s="202"/>
      <c r="F29" s="202"/>
      <c r="G29" s="202"/>
      <c r="H29" s="202"/>
      <c r="I29" s="202"/>
      <c r="J29" s="202"/>
      <c r="K29" s="202"/>
      <c r="L29" s="202"/>
      <c r="M29" s="202"/>
      <c r="N29" s="202"/>
      <c r="O29" s="202"/>
      <c r="P29" s="202"/>
      <c r="Q29" s="202"/>
      <c r="R29" s="202"/>
      <c r="S29" s="202"/>
      <c r="T29" s="202"/>
      <c r="U29" s="202"/>
      <c r="V29" s="202"/>
      <c r="W29" s="202"/>
      <c r="X29" s="202"/>
      <c r="Y29" s="202"/>
      <c r="Z29" s="202"/>
      <c r="AA29" s="202"/>
      <c r="AB29" s="202"/>
      <c r="AC29" s="202"/>
      <c r="AD29" s="202"/>
      <c r="AE29" s="202"/>
      <c r="AF29" s="202"/>
      <c r="AG29" s="180"/>
      <c r="AH29" s="1"/>
      <c r="AI29" s="1"/>
      <c r="AJ29" s="1"/>
      <c r="AK29" s="1"/>
      <c r="AL29" s="1"/>
      <c r="AM29" s="1"/>
      <c r="AN29" s="1"/>
      <c r="AO29" s="1"/>
    </row>
    <row r="30" spans="1:41" ht="18.75" customHeight="1" x14ac:dyDescent="0.3">
      <c r="A30" s="179"/>
      <c r="B30" s="202"/>
      <c r="C30" s="202"/>
      <c r="D30" s="202"/>
      <c r="E30" s="202"/>
      <c r="F30" s="202"/>
      <c r="G30" s="202"/>
      <c r="H30" s="202"/>
      <c r="I30" s="202"/>
      <c r="J30" s="202"/>
      <c r="K30" s="202"/>
      <c r="L30" s="202"/>
      <c r="M30" s="202"/>
      <c r="N30" s="202"/>
      <c r="O30" s="202"/>
      <c r="P30" s="202"/>
      <c r="Q30" s="202"/>
      <c r="R30" s="202"/>
      <c r="S30" s="202"/>
      <c r="T30" s="202"/>
      <c r="U30" s="202"/>
      <c r="V30" s="202"/>
      <c r="W30" s="202"/>
      <c r="X30" s="202"/>
      <c r="Y30" s="202"/>
      <c r="Z30" s="202"/>
      <c r="AA30" s="202"/>
      <c r="AB30" s="202"/>
      <c r="AC30" s="202"/>
      <c r="AD30" s="202"/>
      <c r="AE30" s="202"/>
      <c r="AF30" s="202"/>
      <c r="AG30" s="180"/>
      <c r="AH30" s="1"/>
      <c r="AI30" s="1"/>
      <c r="AJ30" s="1"/>
      <c r="AK30" s="1"/>
      <c r="AL30" s="1"/>
      <c r="AM30" s="1"/>
      <c r="AN30" s="1"/>
      <c r="AO30" s="1"/>
    </row>
    <row r="31" spans="1:41" ht="18.75" customHeight="1" x14ac:dyDescent="0.3">
      <c r="A31" s="179"/>
      <c r="B31" s="202"/>
      <c r="C31" s="202"/>
      <c r="D31" s="202"/>
      <c r="E31" s="202"/>
      <c r="F31" s="202"/>
      <c r="G31" s="202"/>
      <c r="H31" s="202"/>
      <c r="I31" s="202"/>
      <c r="J31" s="202"/>
      <c r="K31" s="202"/>
      <c r="L31" s="202"/>
      <c r="M31" s="202"/>
      <c r="N31" s="202"/>
      <c r="O31" s="202"/>
      <c r="P31" s="202"/>
      <c r="Q31" s="202"/>
      <c r="R31" s="202"/>
      <c r="S31" s="202"/>
      <c r="T31" s="202"/>
      <c r="U31" s="202"/>
      <c r="V31" s="202"/>
      <c r="W31" s="202"/>
      <c r="X31" s="202"/>
      <c r="Y31" s="202"/>
      <c r="Z31" s="202"/>
      <c r="AA31" s="202"/>
      <c r="AB31" s="202"/>
      <c r="AC31" s="202"/>
      <c r="AD31" s="202"/>
      <c r="AE31" s="202"/>
      <c r="AF31" s="202"/>
      <c r="AG31" s="180"/>
      <c r="AH31" s="1"/>
      <c r="AI31" s="1"/>
      <c r="AJ31" s="1"/>
      <c r="AK31" s="1"/>
      <c r="AL31" s="1"/>
      <c r="AM31" s="1"/>
      <c r="AN31" s="1"/>
      <c r="AO31" s="1"/>
    </row>
    <row r="32" spans="1:41" ht="18.75" customHeight="1" x14ac:dyDescent="0.3">
      <c r="A32" s="179"/>
      <c r="B32" s="202"/>
      <c r="C32" s="202"/>
      <c r="D32" s="202"/>
      <c r="E32" s="202"/>
      <c r="F32" s="202"/>
      <c r="G32" s="202"/>
      <c r="H32" s="202"/>
      <c r="I32" s="202"/>
      <c r="J32" s="202"/>
      <c r="K32" s="202"/>
      <c r="L32" s="202"/>
      <c r="M32" s="202"/>
      <c r="N32" s="202"/>
      <c r="O32" s="202"/>
      <c r="P32" s="202"/>
      <c r="Q32" s="202"/>
      <c r="R32" s="202"/>
      <c r="S32" s="202"/>
      <c r="T32" s="202"/>
      <c r="U32" s="202"/>
      <c r="V32" s="202"/>
      <c r="W32" s="202"/>
      <c r="X32" s="202"/>
      <c r="Y32" s="202"/>
      <c r="Z32" s="202"/>
      <c r="AA32" s="202"/>
      <c r="AB32" s="202"/>
      <c r="AC32" s="202"/>
      <c r="AD32" s="202"/>
      <c r="AE32" s="202"/>
      <c r="AF32" s="202"/>
      <c r="AG32" s="180"/>
      <c r="AH32" s="1"/>
      <c r="AI32" s="1"/>
      <c r="AJ32" s="1"/>
      <c r="AK32" s="1"/>
      <c r="AL32" s="1"/>
      <c r="AM32" s="1"/>
      <c r="AN32" s="1"/>
      <c r="AO32" s="1"/>
    </row>
    <row r="33" spans="1:41" ht="18.75" customHeight="1" x14ac:dyDescent="0.3">
      <c r="A33" s="179"/>
      <c r="B33" s="202"/>
      <c r="C33" s="202"/>
      <c r="D33" s="202"/>
      <c r="E33" s="202"/>
      <c r="F33" s="202"/>
      <c r="G33" s="202"/>
      <c r="H33" s="202"/>
      <c r="I33" s="202"/>
      <c r="J33" s="202"/>
      <c r="K33" s="202"/>
      <c r="L33" s="202"/>
      <c r="M33" s="202"/>
      <c r="N33" s="202"/>
      <c r="O33" s="202"/>
      <c r="P33" s="202"/>
      <c r="Q33" s="202"/>
      <c r="R33" s="202"/>
      <c r="S33" s="202"/>
      <c r="T33" s="202"/>
      <c r="U33" s="202"/>
      <c r="V33" s="202"/>
      <c r="W33" s="202"/>
      <c r="X33" s="202"/>
      <c r="Y33" s="202"/>
      <c r="Z33" s="202"/>
      <c r="AA33" s="202"/>
      <c r="AB33" s="202"/>
      <c r="AC33" s="202"/>
      <c r="AD33" s="202"/>
      <c r="AE33" s="202"/>
      <c r="AF33" s="202"/>
      <c r="AG33" s="180"/>
      <c r="AH33" s="1"/>
      <c r="AI33" s="1"/>
      <c r="AJ33" s="1"/>
      <c r="AK33" s="1"/>
      <c r="AL33" s="1"/>
      <c r="AM33" s="1"/>
      <c r="AN33" s="1"/>
      <c r="AO33" s="1"/>
    </row>
    <row r="34" spans="1:41" ht="18.75" customHeight="1" x14ac:dyDescent="0.3">
      <c r="A34" s="179"/>
      <c r="B34" s="202"/>
      <c r="C34" s="202"/>
      <c r="D34" s="202"/>
      <c r="E34" s="202"/>
      <c r="F34" s="202"/>
      <c r="G34" s="202"/>
      <c r="H34" s="202"/>
      <c r="I34" s="202"/>
      <c r="J34" s="202"/>
      <c r="K34" s="202"/>
      <c r="L34" s="202"/>
      <c r="M34" s="202"/>
      <c r="N34" s="202"/>
      <c r="O34" s="202"/>
      <c r="P34" s="202"/>
      <c r="Q34" s="202"/>
      <c r="R34" s="202"/>
      <c r="S34" s="202"/>
      <c r="T34" s="202"/>
      <c r="U34" s="202"/>
      <c r="V34" s="202"/>
      <c r="W34" s="202"/>
      <c r="X34" s="202"/>
      <c r="Y34" s="202"/>
      <c r="Z34" s="202"/>
      <c r="AA34" s="202"/>
      <c r="AB34" s="202"/>
      <c r="AC34" s="202"/>
      <c r="AD34" s="202"/>
      <c r="AE34" s="202"/>
      <c r="AF34" s="202"/>
      <c r="AG34" s="180"/>
      <c r="AH34" s="1"/>
      <c r="AI34" s="1"/>
      <c r="AJ34" s="1"/>
      <c r="AK34" s="1"/>
      <c r="AL34" s="1"/>
      <c r="AM34" s="1"/>
      <c r="AN34" s="1"/>
      <c r="AO34" s="1"/>
    </row>
    <row r="35" spans="1:41" ht="18.75" customHeight="1" x14ac:dyDescent="0.3">
      <c r="A35" s="179"/>
      <c r="B35" s="202"/>
      <c r="C35" s="202"/>
      <c r="D35" s="202"/>
      <c r="E35" s="202"/>
      <c r="F35" s="202"/>
      <c r="G35" s="202"/>
      <c r="H35" s="202"/>
      <c r="I35" s="202"/>
      <c r="J35" s="202"/>
      <c r="K35" s="202"/>
      <c r="L35" s="202"/>
      <c r="M35" s="202"/>
      <c r="N35" s="202"/>
      <c r="O35" s="202"/>
      <c r="P35" s="202"/>
      <c r="Q35" s="202"/>
      <c r="R35" s="202"/>
      <c r="S35" s="202"/>
      <c r="T35" s="202"/>
      <c r="U35" s="202"/>
      <c r="V35" s="202"/>
      <c r="W35" s="202"/>
      <c r="X35" s="202"/>
      <c r="Y35" s="202"/>
      <c r="Z35" s="202"/>
      <c r="AA35" s="202"/>
      <c r="AB35" s="202"/>
      <c r="AC35" s="202"/>
      <c r="AD35" s="202"/>
      <c r="AE35" s="202"/>
      <c r="AF35" s="202"/>
      <c r="AG35" s="180"/>
      <c r="AH35" s="1"/>
      <c r="AI35" s="1"/>
      <c r="AJ35" s="1"/>
      <c r="AK35" s="1"/>
      <c r="AL35" s="1"/>
      <c r="AM35" s="1"/>
      <c r="AN35" s="1"/>
      <c r="AO35" s="1"/>
    </row>
    <row r="36" spans="1:41" ht="18.75" customHeight="1" x14ac:dyDescent="0.3">
      <c r="A36" s="179"/>
      <c r="B36" s="202"/>
      <c r="C36" s="202"/>
      <c r="D36" s="202"/>
      <c r="E36" s="202"/>
      <c r="F36" s="202"/>
      <c r="G36" s="202"/>
      <c r="H36" s="202"/>
      <c r="I36" s="202"/>
      <c r="J36" s="202"/>
      <c r="K36" s="202"/>
      <c r="L36" s="202"/>
      <c r="M36" s="202"/>
      <c r="N36" s="202"/>
      <c r="O36" s="202"/>
      <c r="P36" s="202"/>
      <c r="Q36" s="202"/>
      <c r="R36" s="202"/>
      <c r="S36" s="202"/>
      <c r="T36" s="202"/>
      <c r="U36" s="202"/>
      <c r="V36" s="202"/>
      <c r="W36" s="202"/>
      <c r="X36" s="202"/>
      <c r="Y36" s="202"/>
      <c r="Z36" s="202"/>
      <c r="AA36" s="202"/>
      <c r="AB36" s="202"/>
      <c r="AC36" s="202"/>
      <c r="AD36" s="202"/>
      <c r="AE36" s="202"/>
      <c r="AF36" s="202"/>
      <c r="AG36" s="180"/>
      <c r="AH36" s="1"/>
      <c r="AI36" s="1"/>
      <c r="AJ36" s="1"/>
      <c r="AK36" s="1"/>
      <c r="AL36" s="1"/>
      <c r="AM36" s="1"/>
      <c r="AN36" s="1"/>
      <c r="AO36" s="1"/>
    </row>
    <row r="37" spans="1:41" ht="18.75" customHeight="1" x14ac:dyDescent="0.3">
      <c r="A37" s="181"/>
      <c r="B37" s="203"/>
      <c r="C37" s="203"/>
      <c r="D37" s="203"/>
      <c r="E37" s="203"/>
      <c r="F37" s="203"/>
      <c r="G37" s="203"/>
      <c r="H37" s="203"/>
      <c r="I37" s="203"/>
      <c r="J37" s="203"/>
      <c r="K37" s="203"/>
      <c r="L37" s="203"/>
      <c r="M37" s="203"/>
      <c r="N37" s="203"/>
      <c r="O37" s="203"/>
      <c r="P37" s="203"/>
      <c r="Q37" s="203"/>
      <c r="R37" s="203"/>
      <c r="S37" s="203"/>
      <c r="T37" s="203"/>
      <c r="U37" s="203"/>
      <c r="V37" s="203"/>
      <c r="W37" s="203"/>
      <c r="X37" s="203"/>
      <c r="Y37" s="203"/>
      <c r="Z37" s="203"/>
      <c r="AA37" s="203"/>
      <c r="AB37" s="203"/>
      <c r="AC37" s="203"/>
      <c r="AD37" s="203"/>
      <c r="AE37" s="203"/>
      <c r="AF37" s="203"/>
      <c r="AG37" s="182"/>
      <c r="AH37" s="1"/>
      <c r="AI37" s="1"/>
      <c r="AJ37" s="1"/>
      <c r="AK37" s="1"/>
      <c r="AL37" s="1"/>
      <c r="AM37" s="1"/>
      <c r="AN37" s="1"/>
      <c r="AO37" s="1"/>
    </row>
    <row r="38" spans="1:41" ht="18.75" customHeight="1" x14ac:dyDescent="0.3">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row>
    <row r="39" spans="1:41" ht="18.75" customHeight="1" x14ac:dyDescent="0.3">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row>
    <row r="40" spans="1:41" ht="18.75" customHeight="1" x14ac:dyDescent="0.3">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row>
    <row r="41" spans="1:41" ht="18.75" customHeight="1" x14ac:dyDescent="0.3">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row>
    <row r="42" spans="1:41" ht="12" customHeight="1" x14ac:dyDescent="0.3">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row>
    <row r="43" spans="1:41" ht="12" customHeight="1" x14ac:dyDescent="0.3">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row>
    <row r="44" spans="1:41" ht="12" customHeight="1" x14ac:dyDescent="0.3">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row>
    <row r="45" spans="1:41" ht="12" customHeight="1" x14ac:dyDescent="0.3">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row>
    <row r="46" spans="1:41" ht="12" customHeight="1" x14ac:dyDescent="0.3">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row>
    <row r="47" spans="1:41" ht="12" customHeight="1" x14ac:dyDescent="0.3">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row>
    <row r="48" spans="1:41" ht="12" customHeight="1" x14ac:dyDescent="0.3">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row>
    <row r="49" spans="1:41" ht="12" customHeight="1" x14ac:dyDescent="0.3">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row>
    <row r="50" spans="1:41" ht="12" customHeight="1" x14ac:dyDescent="0.3">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row>
    <row r="51" spans="1:41" ht="12" customHeight="1" x14ac:dyDescent="0.3">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row>
    <row r="52" spans="1:41" ht="12" customHeight="1" x14ac:dyDescent="0.3">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row>
    <row r="53" spans="1:41" ht="12" customHeight="1" x14ac:dyDescent="0.3">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row>
    <row r="54" spans="1:41" ht="12" customHeight="1" x14ac:dyDescent="0.3">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row>
    <row r="55" spans="1:41" ht="12" customHeight="1" x14ac:dyDescent="0.3">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row>
    <row r="56" spans="1:41" ht="12" customHeight="1" x14ac:dyDescent="0.3">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row>
    <row r="57" spans="1:41" ht="12" customHeight="1" x14ac:dyDescent="0.3">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row>
    <row r="58" spans="1:41" ht="12" customHeight="1" x14ac:dyDescent="0.3">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row>
    <row r="59" spans="1:41" ht="12" customHeight="1" x14ac:dyDescent="0.3">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row>
    <row r="60" spans="1:41" ht="12" customHeight="1" x14ac:dyDescent="0.3">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row>
    <row r="61" spans="1:41" ht="12" customHeight="1" x14ac:dyDescent="0.3">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row>
    <row r="62" spans="1:41" ht="12" customHeight="1" x14ac:dyDescent="0.3">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row>
    <row r="63" spans="1:41" ht="12" customHeight="1" x14ac:dyDescent="0.3">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row>
    <row r="64" spans="1:41" ht="12" customHeight="1" x14ac:dyDescent="0.3">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row>
    <row r="65" spans="1:41" ht="12" customHeight="1" x14ac:dyDescent="0.3">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row>
    <row r="66" spans="1:41" ht="12" customHeight="1" x14ac:dyDescent="0.3">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row>
    <row r="67" spans="1:41" ht="12" customHeight="1" x14ac:dyDescent="0.3">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row>
    <row r="68" spans="1:41" ht="12" customHeight="1" x14ac:dyDescent="0.3">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row>
    <row r="69" spans="1:41" ht="12" customHeight="1" x14ac:dyDescent="0.3">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row>
    <row r="70" spans="1:41" ht="12" customHeight="1" x14ac:dyDescent="0.3">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row>
    <row r="71" spans="1:41" ht="12" customHeight="1" x14ac:dyDescent="0.3">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row>
    <row r="72" spans="1:41" ht="12" customHeight="1" x14ac:dyDescent="0.3">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row>
    <row r="73" spans="1:41" ht="12" customHeight="1" x14ac:dyDescent="0.3">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row>
    <row r="74" spans="1:41" ht="12" customHeight="1" x14ac:dyDescent="0.3">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row>
    <row r="75" spans="1:41" ht="12" customHeight="1" x14ac:dyDescent="0.3">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row>
    <row r="76" spans="1:41" ht="12" customHeight="1" x14ac:dyDescent="0.3">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row>
    <row r="77" spans="1:41" ht="12" customHeight="1" x14ac:dyDescent="0.3">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row>
    <row r="78" spans="1:41" ht="12" customHeight="1" x14ac:dyDescent="0.3">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row>
    <row r="79" spans="1:41" ht="12" customHeight="1" x14ac:dyDescent="0.3">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row>
    <row r="80" spans="1:41" ht="12" customHeight="1" x14ac:dyDescent="0.3">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row>
    <row r="81" spans="1:41" ht="12" customHeight="1" x14ac:dyDescent="0.3">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row>
    <row r="82" spans="1:41" ht="12" customHeight="1" x14ac:dyDescent="0.3">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row>
    <row r="83" spans="1:41" ht="12" customHeight="1" x14ac:dyDescent="0.3">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row>
    <row r="84" spans="1:41" ht="12" customHeight="1" x14ac:dyDescent="0.3">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row>
    <row r="85" spans="1:41" ht="12" customHeight="1" x14ac:dyDescent="0.3">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row>
    <row r="86" spans="1:41" ht="12" customHeight="1" x14ac:dyDescent="0.3">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row>
    <row r="87" spans="1:41" ht="12" customHeight="1" x14ac:dyDescent="0.3">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row>
    <row r="88" spans="1:41" ht="12" customHeight="1" x14ac:dyDescent="0.3">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row>
    <row r="89" spans="1:41" ht="12" customHeight="1" x14ac:dyDescent="0.3">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row>
    <row r="90" spans="1:41" ht="12" customHeight="1" x14ac:dyDescent="0.3">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row>
    <row r="91" spans="1:41" ht="12" customHeight="1" x14ac:dyDescent="0.3">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row>
    <row r="92" spans="1:41" ht="12" customHeight="1" x14ac:dyDescent="0.3">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row>
    <row r="93" spans="1:41" ht="12" customHeight="1" x14ac:dyDescent="0.3">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row>
    <row r="94" spans="1:41" ht="12" customHeight="1" x14ac:dyDescent="0.3">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row>
    <row r="95" spans="1:41" ht="12" customHeight="1" x14ac:dyDescent="0.3">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row>
    <row r="96" spans="1:41" ht="12" customHeight="1" x14ac:dyDescent="0.3">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row>
    <row r="97" spans="1:41" ht="12" customHeight="1" x14ac:dyDescent="0.3">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row>
    <row r="98" spans="1:41" ht="12" customHeight="1" x14ac:dyDescent="0.3">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row>
    <row r="99" spans="1:41" ht="12" customHeight="1" x14ac:dyDescent="0.3">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row>
    <row r="100" spans="1:41" ht="12" customHeight="1" x14ac:dyDescent="0.3">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row>
    <row r="101" spans="1:41" ht="12" customHeight="1" x14ac:dyDescent="0.3">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row>
    <row r="102" spans="1:41" ht="12" customHeight="1" x14ac:dyDescent="0.3">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row>
    <row r="103" spans="1:41" ht="12" customHeight="1" x14ac:dyDescent="0.3">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row>
    <row r="104" spans="1:41" ht="12" customHeight="1" x14ac:dyDescent="0.3">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row>
    <row r="105" spans="1:41" ht="12" customHeight="1" x14ac:dyDescent="0.3">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row>
    <row r="106" spans="1:41" ht="12" customHeight="1" x14ac:dyDescent="0.3">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row>
    <row r="107" spans="1:41" ht="12" customHeight="1" x14ac:dyDescent="0.3">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row>
    <row r="108" spans="1:41" ht="12" customHeight="1" x14ac:dyDescent="0.3">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row>
    <row r="109" spans="1:41" ht="12" customHeight="1" x14ac:dyDescent="0.3">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row>
    <row r="110" spans="1:41" ht="12" customHeight="1" x14ac:dyDescent="0.3">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row>
    <row r="111" spans="1:41" ht="12" customHeight="1" x14ac:dyDescent="0.3">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row>
    <row r="112" spans="1:41" ht="12" customHeight="1" x14ac:dyDescent="0.3">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row>
    <row r="113" spans="1:41" ht="12" customHeight="1" x14ac:dyDescent="0.3">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row>
    <row r="114" spans="1:41" ht="12" customHeight="1" x14ac:dyDescent="0.3">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row>
    <row r="115" spans="1:41" ht="12" customHeight="1" x14ac:dyDescent="0.3">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row>
    <row r="116" spans="1:41" ht="12" customHeight="1" x14ac:dyDescent="0.3">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row>
    <row r="117" spans="1:41" ht="12" customHeight="1" x14ac:dyDescent="0.3">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row>
    <row r="118" spans="1:41" ht="12" customHeight="1" x14ac:dyDescent="0.3">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row>
    <row r="119" spans="1:41" ht="12" customHeight="1" x14ac:dyDescent="0.3">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row>
    <row r="120" spans="1:41" ht="12" customHeight="1" x14ac:dyDescent="0.3">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row>
    <row r="121" spans="1:41" ht="12" customHeight="1" x14ac:dyDescent="0.3">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row>
    <row r="122" spans="1:41" ht="12" customHeight="1" x14ac:dyDescent="0.3">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row>
    <row r="123" spans="1:41" ht="12" customHeight="1" x14ac:dyDescent="0.3">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row>
    <row r="124" spans="1:41" ht="12" customHeight="1" x14ac:dyDescent="0.3">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row>
    <row r="125" spans="1:41" ht="12" customHeight="1" x14ac:dyDescent="0.3">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row>
    <row r="126" spans="1:41" ht="12" customHeight="1" x14ac:dyDescent="0.3">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row>
    <row r="127" spans="1:41" ht="12" customHeight="1" x14ac:dyDescent="0.3">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row>
    <row r="128" spans="1:41" ht="12" customHeight="1" x14ac:dyDescent="0.3">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row>
    <row r="129" spans="1:41" ht="12" customHeight="1" x14ac:dyDescent="0.3">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row>
    <row r="130" spans="1:41" ht="12" customHeight="1" x14ac:dyDescent="0.3">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row>
    <row r="131" spans="1:41" ht="12" customHeight="1" x14ac:dyDescent="0.3">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row>
    <row r="132" spans="1:41" ht="12" customHeight="1" x14ac:dyDescent="0.3">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row>
    <row r="133" spans="1:41" ht="12" customHeight="1" x14ac:dyDescent="0.3">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row>
    <row r="134" spans="1:41" ht="12" customHeight="1" x14ac:dyDescent="0.3">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row>
    <row r="135" spans="1:41" ht="12" customHeight="1" x14ac:dyDescent="0.3">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row>
    <row r="136" spans="1:41" ht="12" customHeight="1" x14ac:dyDescent="0.3">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row>
    <row r="137" spans="1:41" ht="12" customHeight="1" x14ac:dyDescent="0.3">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row>
    <row r="138" spans="1:41" ht="12" customHeight="1" x14ac:dyDescent="0.3">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1"/>
    </row>
    <row r="139" spans="1:41" ht="12" customHeight="1" x14ac:dyDescent="0.3">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row>
    <row r="140" spans="1:41" ht="12" customHeight="1" x14ac:dyDescent="0.3">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row>
    <row r="141" spans="1:41" ht="12" customHeight="1" x14ac:dyDescent="0.3">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row>
    <row r="142" spans="1:41" ht="12" customHeight="1" x14ac:dyDescent="0.3">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row>
    <row r="143" spans="1:41" ht="12" customHeight="1" x14ac:dyDescent="0.3">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row>
    <row r="144" spans="1:41" ht="12" customHeight="1" x14ac:dyDescent="0.3">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row>
    <row r="145" spans="1:41" ht="12" customHeight="1" x14ac:dyDescent="0.3">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row>
    <row r="146" spans="1:41" ht="12" customHeight="1" x14ac:dyDescent="0.3">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1"/>
    </row>
    <row r="147" spans="1:41" ht="12" customHeight="1" x14ac:dyDescent="0.3">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1"/>
    </row>
    <row r="148" spans="1:41" ht="12" customHeight="1" x14ac:dyDescent="0.3">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row>
    <row r="149" spans="1:41" ht="12" customHeight="1" x14ac:dyDescent="0.3">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row>
    <row r="150" spans="1:41" ht="12" customHeight="1" x14ac:dyDescent="0.3">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row>
    <row r="151" spans="1:41" ht="12" customHeight="1" x14ac:dyDescent="0.3">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row>
    <row r="152" spans="1:41" ht="12" customHeight="1" x14ac:dyDescent="0.3">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c r="AO152" s="1"/>
    </row>
    <row r="153" spans="1:41" ht="12" customHeight="1" x14ac:dyDescent="0.3">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c r="AO153" s="1"/>
    </row>
    <row r="154" spans="1:41" ht="12" customHeight="1" x14ac:dyDescent="0.3">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1"/>
      <c r="AO154" s="1"/>
    </row>
    <row r="155" spans="1:41" ht="12" customHeight="1" x14ac:dyDescent="0.3">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c r="AN155" s="1"/>
      <c r="AO155" s="1"/>
    </row>
    <row r="156" spans="1:41" ht="12" customHeight="1" x14ac:dyDescent="0.3">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
      <c r="AO156" s="1"/>
    </row>
    <row r="157" spans="1:41" ht="12" customHeight="1" x14ac:dyDescent="0.3">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c r="AO157" s="1"/>
    </row>
    <row r="158" spans="1:41" ht="12" customHeight="1" x14ac:dyDescent="0.3">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row>
    <row r="159" spans="1:41" ht="12" customHeight="1" x14ac:dyDescent="0.3">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1"/>
    </row>
    <row r="160" spans="1:41" ht="12" customHeight="1" x14ac:dyDescent="0.3">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row>
    <row r="161" spans="1:41" ht="12" customHeight="1" x14ac:dyDescent="0.3">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c r="AO161" s="1"/>
    </row>
    <row r="162" spans="1:41" ht="12" customHeight="1" x14ac:dyDescent="0.3">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row>
    <row r="163" spans="1:41" ht="12" customHeight="1" x14ac:dyDescent="0.3">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row>
    <row r="164" spans="1:41" ht="12" customHeight="1" x14ac:dyDescent="0.3">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c r="AN164" s="1"/>
      <c r="AO164" s="1"/>
    </row>
    <row r="165" spans="1:41" ht="12" customHeight="1" x14ac:dyDescent="0.3">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c r="AN165" s="1"/>
      <c r="AO165" s="1"/>
    </row>
    <row r="166" spans="1:41" ht="12" customHeight="1" x14ac:dyDescent="0.3">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M166" s="1"/>
      <c r="AN166" s="1"/>
      <c r="AO166" s="1"/>
    </row>
    <row r="167" spans="1:41" ht="12" customHeight="1" x14ac:dyDescent="0.3">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c r="AN167" s="1"/>
      <c r="AO167" s="1"/>
    </row>
    <row r="168" spans="1:41" ht="12" customHeight="1" x14ac:dyDescent="0.3">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
      <c r="AN168" s="1"/>
      <c r="AO168" s="1"/>
    </row>
    <row r="169" spans="1:41" ht="12" customHeight="1" x14ac:dyDescent="0.3">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c r="AM169" s="1"/>
      <c r="AN169" s="1"/>
      <c r="AO169" s="1"/>
    </row>
    <row r="170" spans="1:41" ht="12" customHeight="1" x14ac:dyDescent="0.3">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c r="AM170" s="1"/>
      <c r="AN170" s="1"/>
      <c r="AO170" s="1"/>
    </row>
    <row r="171" spans="1:41" ht="12" customHeight="1" x14ac:dyDescent="0.3">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c r="AM171" s="1"/>
      <c r="AN171" s="1"/>
      <c r="AO171" s="1"/>
    </row>
    <row r="172" spans="1:41" ht="12" customHeight="1" x14ac:dyDescent="0.3">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c r="AN172" s="1"/>
      <c r="AO172" s="1"/>
    </row>
    <row r="173" spans="1:41" ht="12" customHeight="1" x14ac:dyDescent="0.3">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M173" s="1"/>
      <c r="AN173" s="1"/>
      <c r="AO173" s="1"/>
    </row>
    <row r="174" spans="1:41" ht="12" customHeight="1" x14ac:dyDescent="0.3">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c r="AN174" s="1"/>
      <c r="AO174" s="1"/>
    </row>
    <row r="175" spans="1:41" ht="12" customHeight="1" x14ac:dyDescent="0.3">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c r="AM175" s="1"/>
      <c r="AN175" s="1"/>
      <c r="AO175" s="1"/>
    </row>
    <row r="176" spans="1:41" ht="12" customHeight="1" x14ac:dyDescent="0.3">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c r="AM176" s="1"/>
      <c r="AN176" s="1"/>
      <c r="AO176" s="1"/>
    </row>
    <row r="177" spans="1:41" ht="12" customHeight="1" x14ac:dyDescent="0.3">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L177" s="1"/>
      <c r="AM177" s="1"/>
      <c r="AN177" s="1"/>
      <c r="AO177" s="1"/>
    </row>
    <row r="178" spans="1:41" ht="12" customHeight="1" x14ac:dyDescent="0.3">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L178" s="1"/>
      <c r="AM178" s="1"/>
      <c r="AN178" s="1"/>
      <c r="AO178" s="1"/>
    </row>
    <row r="179" spans="1:41" ht="12" customHeight="1" x14ac:dyDescent="0.3">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
      <c r="AM179" s="1"/>
      <c r="AN179" s="1"/>
      <c r="AO179" s="1"/>
    </row>
    <row r="180" spans="1:41" ht="12" customHeight="1" x14ac:dyDescent="0.3">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c r="AM180" s="1"/>
      <c r="AN180" s="1"/>
      <c r="AO180" s="1"/>
    </row>
    <row r="181" spans="1:41" ht="12" customHeight="1" x14ac:dyDescent="0.3">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c r="AM181" s="1"/>
      <c r="AN181" s="1"/>
      <c r="AO181" s="1"/>
    </row>
    <row r="182" spans="1:41" ht="12" customHeight="1" x14ac:dyDescent="0.3">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c r="AM182" s="1"/>
      <c r="AN182" s="1"/>
      <c r="AO182" s="1"/>
    </row>
    <row r="183" spans="1:41" ht="12" customHeight="1" x14ac:dyDescent="0.3">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L183" s="1"/>
      <c r="AM183" s="1"/>
      <c r="AN183" s="1"/>
      <c r="AO183" s="1"/>
    </row>
    <row r="184" spans="1:41" ht="12" customHeight="1" x14ac:dyDescent="0.3">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L184" s="1"/>
      <c r="AM184" s="1"/>
      <c r="AN184" s="1"/>
      <c r="AO184" s="1"/>
    </row>
    <row r="185" spans="1:41" ht="12" customHeight="1" x14ac:dyDescent="0.3">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L185" s="1"/>
      <c r="AM185" s="1"/>
      <c r="AN185" s="1"/>
      <c r="AO185" s="1"/>
    </row>
    <row r="186" spans="1:41" ht="12" customHeight="1" x14ac:dyDescent="0.3">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L186" s="1"/>
      <c r="AM186" s="1"/>
      <c r="AN186" s="1"/>
      <c r="AO186" s="1"/>
    </row>
    <row r="187" spans="1:41" ht="12" customHeight="1" x14ac:dyDescent="0.3">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L187" s="1"/>
      <c r="AM187" s="1"/>
      <c r="AN187" s="1"/>
      <c r="AO187" s="1"/>
    </row>
    <row r="188" spans="1:41" ht="12" customHeight="1" x14ac:dyDescent="0.3">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c r="AK188" s="1"/>
      <c r="AL188" s="1"/>
      <c r="AM188" s="1"/>
      <c r="AN188" s="1"/>
      <c r="AO188" s="1"/>
    </row>
    <row r="189" spans="1:41" ht="12" customHeight="1" x14ac:dyDescent="0.3">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L189" s="1"/>
      <c r="AM189" s="1"/>
      <c r="AN189" s="1"/>
      <c r="AO189" s="1"/>
    </row>
    <row r="190" spans="1:41" ht="12" customHeight="1" x14ac:dyDescent="0.3">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c r="AK190" s="1"/>
      <c r="AL190" s="1"/>
      <c r="AM190" s="1"/>
      <c r="AN190" s="1"/>
      <c r="AO190" s="1"/>
    </row>
    <row r="191" spans="1:41" ht="12" customHeight="1" x14ac:dyDescent="0.3">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L191" s="1"/>
      <c r="AM191" s="1"/>
      <c r="AN191" s="1"/>
      <c r="AO191" s="1"/>
    </row>
    <row r="192" spans="1:41" ht="12" customHeight="1" x14ac:dyDescent="0.3">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c r="AK192" s="1"/>
      <c r="AL192" s="1"/>
      <c r="AM192" s="1"/>
      <c r="AN192" s="1"/>
      <c r="AO192" s="1"/>
    </row>
    <row r="193" spans="1:41" ht="12" customHeight="1" x14ac:dyDescent="0.3">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c r="AK193" s="1"/>
      <c r="AL193" s="1"/>
      <c r="AM193" s="1"/>
      <c r="AN193" s="1"/>
      <c r="AO193" s="1"/>
    </row>
    <row r="194" spans="1:41" ht="12" customHeight="1" x14ac:dyDescent="0.3">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c r="AK194" s="1"/>
      <c r="AL194" s="1"/>
      <c r="AM194" s="1"/>
      <c r="AN194" s="1"/>
      <c r="AO194" s="1"/>
    </row>
    <row r="195" spans="1:41" ht="12" customHeight="1" x14ac:dyDescent="0.3">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L195" s="1"/>
      <c r="AM195" s="1"/>
      <c r="AN195" s="1"/>
      <c r="AO195" s="1"/>
    </row>
    <row r="196" spans="1:41" ht="12" customHeight="1" x14ac:dyDescent="0.3">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L196" s="1"/>
      <c r="AM196" s="1"/>
      <c r="AN196" s="1"/>
      <c r="AO196" s="1"/>
    </row>
    <row r="197" spans="1:41" ht="12" customHeight="1" x14ac:dyDescent="0.3">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c r="AK197" s="1"/>
      <c r="AL197" s="1"/>
      <c r="AM197" s="1"/>
      <c r="AN197" s="1"/>
      <c r="AO197" s="1"/>
    </row>
    <row r="198" spans="1:41" ht="12" customHeight="1" x14ac:dyDescent="0.3">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L198" s="1"/>
      <c r="AM198" s="1"/>
      <c r="AN198" s="1"/>
      <c r="AO198" s="1"/>
    </row>
    <row r="199" spans="1:41" ht="12" customHeight="1" x14ac:dyDescent="0.3">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c r="AK199" s="1"/>
      <c r="AL199" s="1"/>
      <c r="AM199" s="1"/>
      <c r="AN199" s="1"/>
      <c r="AO199" s="1"/>
    </row>
    <row r="200" spans="1:41" ht="12" customHeight="1" x14ac:dyDescent="0.3">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
      <c r="AK200" s="1"/>
      <c r="AL200" s="1"/>
      <c r="AM200" s="1"/>
      <c r="AN200" s="1"/>
      <c r="AO200" s="1"/>
    </row>
    <row r="201" spans="1:41" ht="12" customHeight="1" x14ac:dyDescent="0.3">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
      <c r="AK201" s="1"/>
      <c r="AL201" s="1"/>
      <c r="AM201" s="1"/>
      <c r="AN201" s="1"/>
      <c r="AO201" s="1"/>
    </row>
    <row r="202" spans="1:41" ht="12" customHeight="1" x14ac:dyDescent="0.3">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
      <c r="AK202" s="1"/>
      <c r="AL202" s="1"/>
      <c r="AM202" s="1"/>
      <c r="AN202" s="1"/>
      <c r="AO202" s="1"/>
    </row>
    <row r="203" spans="1:41" ht="12" customHeight="1" x14ac:dyDescent="0.3">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c r="AK203" s="1"/>
      <c r="AL203" s="1"/>
      <c r="AM203" s="1"/>
      <c r="AN203" s="1"/>
      <c r="AO203" s="1"/>
    </row>
    <row r="204" spans="1:41" ht="12" customHeight="1" x14ac:dyDescent="0.3">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
      <c r="AK204" s="1"/>
      <c r="AL204" s="1"/>
      <c r="AM204" s="1"/>
      <c r="AN204" s="1"/>
      <c r="AO204" s="1"/>
    </row>
    <row r="205" spans="1:41" ht="12" customHeight="1" x14ac:dyDescent="0.3">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c r="AK205" s="1"/>
      <c r="AL205" s="1"/>
      <c r="AM205" s="1"/>
      <c r="AN205" s="1"/>
      <c r="AO205" s="1"/>
    </row>
    <row r="206" spans="1:41" ht="12" customHeight="1" x14ac:dyDescent="0.3">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c r="AK206" s="1"/>
      <c r="AL206" s="1"/>
      <c r="AM206" s="1"/>
      <c r="AN206" s="1"/>
      <c r="AO206" s="1"/>
    </row>
    <row r="207" spans="1:41" ht="12" customHeight="1" x14ac:dyDescent="0.3">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c r="AK207" s="1"/>
      <c r="AL207" s="1"/>
      <c r="AM207" s="1"/>
      <c r="AN207" s="1"/>
      <c r="AO207" s="1"/>
    </row>
    <row r="208" spans="1:41" ht="12" customHeight="1" x14ac:dyDescent="0.3">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
      <c r="AK208" s="1"/>
      <c r="AL208" s="1"/>
      <c r="AM208" s="1"/>
      <c r="AN208" s="1"/>
      <c r="AO208" s="1"/>
    </row>
    <row r="209" spans="1:41" ht="12" customHeight="1" x14ac:dyDescent="0.3">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L209" s="1"/>
      <c r="AM209" s="1"/>
      <c r="AN209" s="1"/>
      <c r="AO209" s="1"/>
    </row>
    <row r="210" spans="1:41" ht="12" customHeight="1" x14ac:dyDescent="0.3">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L210" s="1"/>
      <c r="AM210" s="1"/>
      <c r="AN210" s="1"/>
      <c r="AO210" s="1"/>
    </row>
    <row r="211" spans="1:41" ht="12" customHeight="1" x14ac:dyDescent="0.3">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L211" s="1"/>
      <c r="AM211" s="1"/>
      <c r="AN211" s="1"/>
      <c r="AO211" s="1"/>
    </row>
    <row r="212" spans="1:41" ht="12" customHeight="1" x14ac:dyDescent="0.3">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L212" s="1"/>
      <c r="AM212" s="1"/>
      <c r="AN212" s="1"/>
      <c r="AO212" s="1"/>
    </row>
    <row r="213" spans="1:41" ht="12" customHeight="1" x14ac:dyDescent="0.3">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L213" s="1"/>
      <c r="AM213" s="1"/>
      <c r="AN213" s="1"/>
      <c r="AO213" s="1"/>
    </row>
    <row r="214" spans="1:41" ht="12" customHeight="1" x14ac:dyDescent="0.3">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1"/>
      <c r="AK214" s="1"/>
      <c r="AL214" s="1"/>
      <c r="AM214" s="1"/>
      <c r="AN214" s="1"/>
      <c r="AO214" s="1"/>
    </row>
    <row r="215" spans="1:41" ht="12" customHeight="1" x14ac:dyDescent="0.3">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
      <c r="AK215" s="1"/>
      <c r="AL215" s="1"/>
      <c r="AM215" s="1"/>
      <c r="AN215" s="1"/>
      <c r="AO215" s="1"/>
    </row>
    <row r="216" spans="1:41" ht="12" customHeight="1" x14ac:dyDescent="0.3">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
      <c r="AK216" s="1"/>
      <c r="AL216" s="1"/>
      <c r="AM216" s="1"/>
      <c r="AN216" s="1"/>
      <c r="AO216" s="1"/>
    </row>
    <row r="217" spans="1:41" ht="12" customHeight="1" x14ac:dyDescent="0.3">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1"/>
      <c r="AK217" s="1"/>
      <c r="AL217" s="1"/>
      <c r="AM217" s="1"/>
      <c r="AN217" s="1"/>
      <c r="AO217" s="1"/>
    </row>
    <row r="218" spans="1:41" ht="12" customHeight="1" x14ac:dyDescent="0.3">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
      <c r="AK218" s="1"/>
      <c r="AL218" s="1"/>
      <c r="AM218" s="1"/>
      <c r="AN218" s="1"/>
      <c r="AO218" s="1"/>
    </row>
    <row r="219" spans="1:41" ht="12" customHeight="1" x14ac:dyDescent="0.3">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1"/>
      <c r="AK219" s="1"/>
      <c r="AL219" s="1"/>
      <c r="AM219" s="1"/>
      <c r="AN219" s="1"/>
      <c r="AO219" s="1"/>
    </row>
    <row r="220" spans="1:41" ht="12" customHeight="1" x14ac:dyDescent="0.3">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
      <c r="AK220" s="1"/>
      <c r="AL220" s="1"/>
      <c r="AM220" s="1"/>
      <c r="AN220" s="1"/>
      <c r="AO220" s="1"/>
    </row>
    <row r="221" spans="1:41" ht="12" customHeight="1" x14ac:dyDescent="0.3">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
      <c r="AK221" s="1"/>
      <c r="AL221" s="1"/>
      <c r="AM221" s="1"/>
      <c r="AN221" s="1"/>
      <c r="AO221" s="1"/>
    </row>
    <row r="222" spans="1:41" ht="12" customHeight="1" x14ac:dyDescent="0.3">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1"/>
      <c r="AK222" s="1"/>
      <c r="AL222" s="1"/>
      <c r="AM222" s="1"/>
      <c r="AN222" s="1"/>
      <c r="AO222" s="1"/>
    </row>
    <row r="223" spans="1:41" ht="12" customHeight="1" x14ac:dyDescent="0.3">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c r="AJ223" s="1"/>
      <c r="AK223" s="1"/>
      <c r="AL223" s="1"/>
      <c r="AM223" s="1"/>
      <c r="AN223" s="1"/>
      <c r="AO223" s="1"/>
    </row>
    <row r="224" spans="1:41" ht="12" customHeight="1" x14ac:dyDescent="0.3">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c r="AJ224" s="1"/>
      <c r="AK224" s="1"/>
      <c r="AL224" s="1"/>
      <c r="AM224" s="1"/>
      <c r="AN224" s="1"/>
      <c r="AO224" s="1"/>
    </row>
    <row r="225" spans="1:41" ht="12" customHeight="1" x14ac:dyDescent="0.3">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c r="AJ225" s="1"/>
      <c r="AK225" s="1"/>
      <c r="AL225" s="1"/>
      <c r="AM225" s="1"/>
      <c r="AN225" s="1"/>
      <c r="AO225" s="1"/>
    </row>
    <row r="226" spans="1:41" ht="12" customHeight="1" x14ac:dyDescent="0.3">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c r="AJ226" s="1"/>
      <c r="AK226" s="1"/>
      <c r="AL226" s="1"/>
      <c r="AM226" s="1"/>
      <c r="AN226" s="1"/>
      <c r="AO226" s="1"/>
    </row>
    <row r="227" spans="1:41" ht="12" customHeight="1" x14ac:dyDescent="0.3">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c r="AJ227" s="1"/>
      <c r="AK227" s="1"/>
      <c r="AL227" s="1"/>
      <c r="AM227" s="1"/>
      <c r="AN227" s="1"/>
      <c r="AO227" s="1"/>
    </row>
    <row r="228" spans="1:41" ht="12" customHeight="1" x14ac:dyDescent="0.3">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c r="AJ228" s="1"/>
      <c r="AK228" s="1"/>
      <c r="AL228" s="1"/>
      <c r="AM228" s="1"/>
      <c r="AN228" s="1"/>
      <c r="AO228" s="1"/>
    </row>
    <row r="229" spans="1:41" ht="12" customHeight="1" x14ac:dyDescent="0.3">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c r="AJ229" s="1"/>
      <c r="AK229" s="1"/>
      <c r="AL229" s="1"/>
      <c r="AM229" s="1"/>
      <c r="AN229" s="1"/>
      <c r="AO229" s="1"/>
    </row>
    <row r="230" spans="1:41" ht="12" customHeight="1" x14ac:dyDescent="0.3">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c r="AJ230" s="1"/>
      <c r="AK230" s="1"/>
      <c r="AL230" s="1"/>
      <c r="AM230" s="1"/>
      <c r="AN230" s="1"/>
      <c r="AO230" s="1"/>
    </row>
    <row r="231" spans="1:41" ht="12" customHeight="1" x14ac:dyDescent="0.3">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1"/>
      <c r="AK231" s="1"/>
      <c r="AL231" s="1"/>
      <c r="AM231" s="1"/>
      <c r="AN231" s="1"/>
      <c r="AO231" s="1"/>
    </row>
    <row r="232" spans="1:41" ht="12" customHeight="1" x14ac:dyDescent="0.3">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c r="AJ232" s="1"/>
      <c r="AK232" s="1"/>
      <c r="AL232" s="1"/>
      <c r="AM232" s="1"/>
      <c r="AN232" s="1"/>
      <c r="AO232" s="1"/>
    </row>
    <row r="233" spans="1:41" ht="12" customHeight="1" x14ac:dyDescent="0.3">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c r="AJ233" s="1"/>
      <c r="AK233" s="1"/>
      <c r="AL233" s="1"/>
      <c r="AM233" s="1"/>
      <c r="AN233" s="1"/>
      <c r="AO233" s="1"/>
    </row>
    <row r="234" spans="1:41" ht="12" customHeight="1" x14ac:dyDescent="0.3">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c r="AJ234" s="1"/>
      <c r="AK234" s="1"/>
      <c r="AL234" s="1"/>
      <c r="AM234" s="1"/>
      <c r="AN234" s="1"/>
      <c r="AO234" s="1"/>
    </row>
    <row r="235" spans="1:41" ht="12" customHeight="1" x14ac:dyDescent="0.3">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1"/>
      <c r="AK235" s="1"/>
      <c r="AL235" s="1"/>
      <c r="AM235" s="1"/>
      <c r="AN235" s="1"/>
      <c r="AO235" s="1"/>
    </row>
    <row r="236" spans="1:41" ht="12" customHeight="1" x14ac:dyDescent="0.3">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1"/>
      <c r="AK236" s="1"/>
      <c r="AL236" s="1"/>
      <c r="AM236" s="1"/>
      <c r="AN236" s="1"/>
      <c r="AO236" s="1"/>
    </row>
    <row r="237" spans="1:41" ht="12" customHeight="1" x14ac:dyDescent="0.3">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c r="AI237" s="1"/>
      <c r="AJ237" s="1"/>
      <c r="AK237" s="1"/>
      <c r="AL237" s="1"/>
      <c r="AM237" s="1"/>
      <c r="AN237" s="1"/>
      <c r="AO237" s="1"/>
    </row>
    <row r="238" spans="1:41" ht="12" customHeight="1" x14ac:dyDescent="0.3">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c r="AI238" s="1"/>
      <c r="AJ238" s="1"/>
      <c r="AK238" s="1"/>
      <c r="AL238" s="1"/>
      <c r="AM238" s="1"/>
      <c r="AN238" s="1"/>
      <c r="AO238" s="1"/>
    </row>
    <row r="239" spans="1:41" ht="12" customHeight="1" x14ac:dyDescent="0.3">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c r="AI239" s="1"/>
      <c r="AJ239" s="1"/>
      <c r="AK239" s="1"/>
      <c r="AL239" s="1"/>
      <c r="AM239" s="1"/>
      <c r="AN239" s="1"/>
      <c r="AO239" s="1"/>
    </row>
    <row r="240" spans="1:41" ht="12" customHeight="1" x14ac:dyDescent="0.3">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c r="AI240" s="1"/>
      <c r="AJ240" s="1"/>
      <c r="AK240" s="1"/>
      <c r="AL240" s="1"/>
      <c r="AM240" s="1"/>
      <c r="AN240" s="1"/>
      <c r="AO240" s="1"/>
    </row>
    <row r="241" spans="1:41" ht="12" customHeight="1" x14ac:dyDescent="0.3">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c r="AI241" s="1"/>
      <c r="AJ241" s="1"/>
      <c r="AK241" s="1"/>
      <c r="AL241" s="1"/>
      <c r="AM241" s="1"/>
      <c r="AN241" s="1"/>
      <c r="AO241" s="1"/>
    </row>
    <row r="242" spans="1:41" ht="12" customHeight="1" x14ac:dyDescent="0.3">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c r="AI242" s="1"/>
      <c r="AJ242" s="1"/>
      <c r="AK242" s="1"/>
      <c r="AL242" s="1"/>
      <c r="AM242" s="1"/>
      <c r="AN242" s="1"/>
      <c r="AO242" s="1"/>
    </row>
    <row r="243" spans="1:41" ht="12" customHeight="1" x14ac:dyDescent="0.3">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c r="AI243" s="1"/>
      <c r="AJ243" s="1"/>
      <c r="AK243" s="1"/>
      <c r="AL243" s="1"/>
      <c r="AM243" s="1"/>
      <c r="AN243" s="1"/>
      <c r="AO243" s="1"/>
    </row>
    <row r="244" spans="1:41" ht="12" customHeight="1" x14ac:dyDescent="0.3">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c r="AG244" s="1"/>
      <c r="AH244" s="1"/>
      <c r="AI244" s="1"/>
      <c r="AJ244" s="1"/>
      <c r="AK244" s="1"/>
      <c r="AL244" s="1"/>
      <c r="AM244" s="1"/>
      <c r="AN244" s="1"/>
      <c r="AO244" s="1"/>
    </row>
    <row r="245" spans="1:41" ht="12" customHeight="1" x14ac:dyDescent="0.3">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c r="AH245" s="1"/>
      <c r="AI245" s="1"/>
      <c r="AJ245" s="1"/>
      <c r="AK245" s="1"/>
      <c r="AL245" s="1"/>
      <c r="AM245" s="1"/>
      <c r="AN245" s="1"/>
      <c r="AO245" s="1"/>
    </row>
    <row r="246" spans="1:41" ht="12" customHeight="1" x14ac:dyDescent="0.3">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c r="AG246" s="1"/>
      <c r="AH246" s="1"/>
      <c r="AI246" s="1"/>
      <c r="AJ246" s="1"/>
      <c r="AK246" s="1"/>
      <c r="AL246" s="1"/>
      <c r="AM246" s="1"/>
      <c r="AN246" s="1"/>
      <c r="AO246" s="1"/>
    </row>
    <row r="247" spans="1:41" ht="12" customHeight="1" x14ac:dyDescent="0.3">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
      <c r="AK247" s="1"/>
      <c r="AL247" s="1"/>
      <c r="AM247" s="1"/>
      <c r="AN247" s="1"/>
      <c r="AO247" s="1"/>
    </row>
    <row r="248" spans="1:41" ht="12" customHeight="1" x14ac:dyDescent="0.3">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c r="AK248" s="1"/>
      <c r="AL248" s="1"/>
      <c r="AM248" s="1"/>
      <c r="AN248" s="1"/>
      <c r="AO248" s="1"/>
    </row>
    <row r="249" spans="1:41" ht="12" customHeight="1" x14ac:dyDescent="0.3">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
      <c r="AK249" s="1"/>
      <c r="AL249" s="1"/>
      <c r="AM249" s="1"/>
      <c r="AN249" s="1"/>
      <c r="AO249" s="1"/>
    </row>
    <row r="250" spans="1:41" ht="12" customHeight="1" x14ac:dyDescent="0.3">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c r="AH250" s="1"/>
      <c r="AI250" s="1"/>
      <c r="AJ250" s="1"/>
      <c r="AK250" s="1"/>
      <c r="AL250" s="1"/>
      <c r="AM250" s="1"/>
      <c r="AN250" s="1"/>
      <c r="AO250" s="1"/>
    </row>
    <row r="251" spans="1:41" ht="12" customHeight="1" x14ac:dyDescent="0.3">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c r="AH251" s="1"/>
      <c r="AI251" s="1"/>
      <c r="AJ251" s="1"/>
      <c r="AK251" s="1"/>
      <c r="AL251" s="1"/>
      <c r="AM251" s="1"/>
      <c r="AN251" s="1"/>
      <c r="AO251" s="1"/>
    </row>
    <row r="252" spans="1:41" ht="12" customHeight="1" x14ac:dyDescent="0.3">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c r="AG252" s="1"/>
      <c r="AH252" s="1"/>
      <c r="AI252" s="1"/>
      <c r="AJ252" s="1"/>
      <c r="AK252" s="1"/>
      <c r="AL252" s="1"/>
      <c r="AM252" s="1"/>
      <c r="AN252" s="1"/>
      <c r="AO252" s="1"/>
    </row>
    <row r="253" spans="1:41" ht="12" customHeight="1" x14ac:dyDescent="0.3">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c r="AG253" s="1"/>
      <c r="AH253" s="1"/>
      <c r="AI253" s="1"/>
      <c r="AJ253" s="1"/>
      <c r="AK253" s="1"/>
      <c r="AL253" s="1"/>
      <c r="AM253" s="1"/>
      <c r="AN253" s="1"/>
      <c r="AO253" s="1"/>
    </row>
    <row r="254" spans="1:41" ht="12" customHeight="1" x14ac:dyDescent="0.3">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c r="AG254" s="1"/>
      <c r="AH254" s="1"/>
      <c r="AI254" s="1"/>
      <c r="AJ254" s="1"/>
      <c r="AK254" s="1"/>
      <c r="AL254" s="1"/>
      <c r="AM254" s="1"/>
      <c r="AN254" s="1"/>
      <c r="AO254" s="1"/>
    </row>
    <row r="255" spans="1:41" ht="12" customHeight="1" x14ac:dyDescent="0.3">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c r="AG255" s="1"/>
      <c r="AH255" s="1"/>
      <c r="AI255" s="1"/>
      <c r="AJ255" s="1"/>
      <c r="AK255" s="1"/>
      <c r="AL255" s="1"/>
      <c r="AM255" s="1"/>
      <c r="AN255" s="1"/>
      <c r="AO255" s="1"/>
    </row>
    <row r="256" spans="1:41" ht="12" customHeight="1" x14ac:dyDescent="0.3">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c r="AG256" s="1"/>
      <c r="AH256" s="1"/>
      <c r="AI256" s="1"/>
      <c r="AJ256" s="1"/>
      <c r="AK256" s="1"/>
      <c r="AL256" s="1"/>
      <c r="AM256" s="1"/>
      <c r="AN256" s="1"/>
      <c r="AO256" s="1"/>
    </row>
    <row r="257" spans="1:41" ht="12" customHeight="1" x14ac:dyDescent="0.3">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c r="AG257" s="1"/>
      <c r="AH257" s="1"/>
      <c r="AI257" s="1"/>
      <c r="AJ257" s="1"/>
      <c r="AK257" s="1"/>
      <c r="AL257" s="1"/>
      <c r="AM257" s="1"/>
      <c r="AN257" s="1"/>
      <c r="AO257" s="1"/>
    </row>
    <row r="258" spans="1:41" ht="12" customHeight="1" x14ac:dyDescent="0.3">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c r="AG258" s="1"/>
      <c r="AH258" s="1"/>
      <c r="AI258" s="1"/>
      <c r="AJ258" s="1"/>
      <c r="AK258" s="1"/>
      <c r="AL258" s="1"/>
      <c r="AM258" s="1"/>
      <c r="AN258" s="1"/>
      <c r="AO258" s="1"/>
    </row>
    <row r="259" spans="1:41" ht="12" customHeight="1" x14ac:dyDescent="0.3">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c r="AG259" s="1"/>
      <c r="AH259" s="1"/>
      <c r="AI259" s="1"/>
      <c r="AJ259" s="1"/>
      <c r="AK259" s="1"/>
      <c r="AL259" s="1"/>
      <c r="AM259" s="1"/>
      <c r="AN259" s="1"/>
      <c r="AO259" s="1"/>
    </row>
    <row r="260" spans="1:41" ht="12" customHeight="1" x14ac:dyDescent="0.3">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c r="AG260" s="1"/>
      <c r="AH260" s="1"/>
      <c r="AI260" s="1"/>
      <c r="AJ260" s="1"/>
      <c r="AK260" s="1"/>
      <c r="AL260" s="1"/>
      <c r="AM260" s="1"/>
      <c r="AN260" s="1"/>
      <c r="AO260" s="1"/>
    </row>
    <row r="261" spans="1:41" ht="12" customHeight="1" x14ac:dyDescent="0.3">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c r="AG261" s="1"/>
      <c r="AH261" s="1"/>
      <c r="AI261" s="1"/>
      <c r="AJ261" s="1"/>
      <c r="AK261" s="1"/>
      <c r="AL261" s="1"/>
      <c r="AM261" s="1"/>
      <c r="AN261" s="1"/>
      <c r="AO261" s="1"/>
    </row>
    <row r="262" spans="1:41" ht="12" customHeight="1" x14ac:dyDescent="0.3">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c r="AG262" s="1"/>
      <c r="AH262" s="1"/>
      <c r="AI262" s="1"/>
      <c r="AJ262" s="1"/>
      <c r="AK262" s="1"/>
      <c r="AL262" s="1"/>
      <c r="AM262" s="1"/>
      <c r="AN262" s="1"/>
      <c r="AO262" s="1"/>
    </row>
    <row r="263" spans="1:41" ht="12" customHeight="1" x14ac:dyDescent="0.3">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c r="AG263" s="1"/>
      <c r="AH263" s="1"/>
      <c r="AI263" s="1"/>
      <c r="AJ263" s="1"/>
      <c r="AK263" s="1"/>
      <c r="AL263" s="1"/>
      <c r="AM263" s="1"/>
      <c r="AN263" s="1"/>
      <c r="AO263" s="1"/>
    </row>
    <row r="264" spans="1:41" ht="12" customHeight="1" x14ac:dyDescent="0.3">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c r="AG264" s="1"/>
      <c r="AH264" s="1"/>
      <c r="AI264" s="1"/>
      <c r="AJ264" s="1"/>
      <c r="AK264" s="1"/>
      <c r="AL264" s="1"/>
      <c r="AM264" s="1"/>
      <c r="AN264" s="1"/>
      <c r="AO264" s="1"/>
    </row>
    <row r="265" spans="1:41" ht="12" customHeight="1" x14ac:dyDescent="0.3">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c r="AI265" s="1"/>
      <c r="AJ265" s="1"/>
      <c r="AK265" s="1"/>
      <c r="AL265" s="1"/>
      <c r="AM265" s="1"/>
      <c r="AN265" s="1"/>
      <c r="AO265" s="1"/>
    </row>
    <row r="266" spans="1:41" ht="12" customHeight="1" x14ac:dyDescent="0.3">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c r="AH266" s="1"/>
      <c r="AI266" s="1"/>
      <c r="AJ266" s="1"/>
      <c r="AK266" s="1"/>
      <c r="AL266" s="1"/>
      <c r="AM266" s="1"/>
      <c r="AN266" s="1"/>
      <c r="AO266" s="1"/>
    </row>
    <row r="267" spans="1:41" ht="12" customHeight="1" x14ac:dyDescent="0.3">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c r="AG267" s="1"/>
      <c r="AH267" s="1"/>
      <c r="AI267" s="1"/>
      <c r="AJ267" s="1"/>
      <c r="AK267" s="1"/>
      <c r="AL267" s="1"/>
      <c r="AM267" s="1"/>
      <c r="AN267" s="1"/>
      <c r="AO267" s="1"/>
    </row>
    <row r="268" spans="1:41" ht="12" customHeight="1" x14ac:dyDescent="0.3">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c r="AG268" s="1"/>
      <c r="AH268" s="1"/>
      <c r="AI268" s="1"/>
      <c r="AJ268" s="1"/>
      <c r="AK268" s="1"/>
      <c r="AL268" s="1"/>
      <c r="AM268" s="1"/>
      <c r="AN268" s="1"/>
      <c r="AO268" s="1"/>
    </row>
    <row r="269" spans="1:41" ht="12" customHeight="1" x14ac:dyDescent="0.3">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c r="AG269" s="1"/>
      <c r="AH269" s="1"/>
      <c r="AI269" s="1"/>
      <c r="AJ269" s="1"/>
      <c r="AK269" s="1"/>
      <c r="AL269" s="1"/>
      <c r="AM269" s="1"/>
      <c r="AN269" s="1"/>
      <c r="AO269" s="1"/>
    </row>
    <row r="270" spans="1:41" ht="12" customHeight="1" x14ac:dyDescent="0.3">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c r="AG270" s="1"/>
      <c r="AH270" s="1"/>
      <c r="AI270" s="1"/>
      <c r="AJ270" s="1"/>
      <c r="AK270" s="1"/>
      <c r="AL270" s="1"/>
      <c r="AM270" s="1"/>
      <c r="AN270" s="1"/>
      <c r="AO270" s="1"/>
    </row>
    <row r="271" spans="1:41" ht="12" customHeight="1" x14ac:dyDescent="0.3">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c r="AG271" s="1"/>
      <c r="AH271" s="1"/>
      <c r="AI271" s="1"/>
      <c r="AJ271" s="1"/>
      <c r="AK271" s="1"/>
      <c r="AL271" s="1"/>
      <c r="AM271" s="1"/>
      <c r="AN271" s="1"/>
      <c r="AO271" s="1"/>
    </row>
    <row r="272" spans="1:41" ht="12" customHeight="1" x14ac:dyDescent="0.3">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c r="AG272" s="1"/>
      <c r="AH272" s="1"/>
      <c r="AI272" s="1"/>
      <c r="AJ272" s="1"/>
      <c r="AK272" s="1"/>
      <c r="AL272" s="1"/>
      <c r="AM272" s="1"/>
      <c r="AN272" s="1"/>
      <c r="AO272" s="1"/>
    </row>
    <row r="273" spans="1:41" ht="12" customHeight="1" x14ac:dyDescent="0.3">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c r="AG273" s="1"/>
      <c r="AH273" s="1"/>
      <c r="AI273" s="1"/>
      <c r="AJ273" s="1"/>
      <c r="AK273" s="1"/>
      <c r="AL273" s="1"/>
      <c r="AM273" s="1"/>
      <c r="AN273" s="1"/>
      <c r="AO273" s="1"/>
    </row>
    <row r="274" spans="1:41" ht="12" customHeight="1" x14ac:dyDescent="0.3">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c r="AG274" s="1"/>
      <c r="AH274" s="1"/>
      <c r="AI274" s="1"/>
      <c r="AJ274" s="1"/>
      <c r="AK274" s="1"/>
      <c r="AL274" s="1"/>
      <c r="AM274" s="1"/>
      <c r="AN274" s="1"/>
      <c r="AO274" s="1"/>
    </row>
    <row r="275" spans="1:41" ht="12" customHeight="1" x14ac:dyDescent="0.3">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c r="AG275" s="1"/>
      <c r="AH275" s="1"/>
      <c r="AI275" s="1"/>
      <c r="AJ275" s="1"/>
      <c r="AK275" s="1"/>
      <c r="AL275" s="1"/>
      <c r="AM275" s="1"/>
      <c r="AN275" s="1"/>
      <c r="AO275" s="1"/>
    </row>
    <row r="276" spans="1:41" ht="12" customHeight="1" x14ac:dyDescent="0.3">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c r="AG276" s="1"/>
      <c r="AH276" s="1"/>
      <c r="AI276" s="1"/>
      <c r="AJ276" s="1"/>
      <c r="AK276" s="1"/>
      <c r="AL276" s="1"/>
      <c r="AM276" s="1"/>
      <c r="AN276" s="1"/>
      <c r="AO276" s="1"/>
    </row>
    <row r="277" spans="1:41" ht="12" customHeight="1" x14ac:dyDescent="0.3">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c r="AG277" s="1"/>
      <c r="AH277" s="1"/>
      <c r="AI277" s="1"/>
      <c r="AJ277" s="1"/>
      <c r="AK277" s="1"/>
      <c r="AL277" s="1"/>
      <c r="AM277" s="1"/>
      <c r="AN277" s="1"/>
      <c r="AO277" s="1"/>
    </row>
    <row r="278" spans="1:41" ht="12" customHeight="1" x14ac:dyDescent="0.3">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c r="AG278" s="1"/>
      <c r="AH278" s="1"/>
      <c r="AI278" s="1"/>
      <c r="AJ278" s="1"/>
      <c r="AK278" s="1"/>
      <c r="AL278" s="1"/>
      <c r="AM278" s="1"/>
      <c r="AN278" s="1"/>
      <c r="AO278" s="1"/>
    </row>
    <row r="279" spans="1:41" ht="12" customHeight="1" x14ac:dyDescent="0.3">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c r="AG279" s="1"/>
      <c r="AH279" s="1"/>
      <c r="AI279" s="1"/>
      <c r="AJ279" s="1"/>
      <c r="AK279" s="1"/>
      <c r="AL279" s="1"/>
      <c r="AM279" s="1"/>
      <c r="AN279" s="1"/>
      <c r="AO279" s="1"/>
    </row>
    <row r="280" spans="1:41" ht="12" customHeight="1" x14ac:dyDescent="0.3">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c r="AG280" s="1"/>
      <c r="AH280" s="1"/>
      <c r="AI280" s="1"/>
      <c r="AJ280" s="1"/>
      <c r="AK280" s="1"/>
      <c r="AL280" s="1"/>
      <c r="AM280" s="1"/>
      <c r="AN280" s="1"/>
      <c r="AO280" s="1"/>
    </row>
    <row r="281" spans="1:41" ht="12" customHeight="1" x14ac:dyDescent="0.3">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c r="AG281" s="1"/>
      <c r="AH281" s="1"/>
      <c r="AI281" s="1"/>
      <c r="AJ281" s="1"/>
      <c r="AK281" s="1"/>
      <c r="AL281" s="1"/>
      <c r="AM281" s="1"/>
      <c r="AN281" s="1"/>
      <c r="AO281" s="1"/>
    </row>
    <row r="282" spans="1:41" ht="12" customHeight="1" x14ac:dyDescent="0.3">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c r="AG282" s="1"/>
      <c r="AH282" s="1"/>
      <c r="AI282" s="1"/>
      <c r="AJ282" s="1"/>
      <c r="AK282" s="1"/>
      <c r="AL282" s="1"/>
      <c r="AM282" s="1"/>
      <c r="AN282" s="1"/>
      <c r="AO282" s="1"/>
    </row>
    <row r="283" spans="1:41" ht="12" customHeight="1" x14ac:dyDescent="0.3">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c r="AG283" s="1"/>
      <c r="AH283" s="1"/>
      <c r="AI283" s="1"/>
      <c r="AJ283" s="1"/>
      <c r="AK283" s="1"/>
      <c r="AL283" s="1"/>
      <c r="AM283" s="1"/>
      <c r="AN283" s="1"/>
      <c r="AO283" s="1"/>
    </row>
    <row r="284" spans="1:41" ht="12" customHeight="1" x14ac:dyDescent="0.3">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c r="AG284" s="1"/>
      <c r="AH284" s="1"/>
      <c r="AI284" s="1"/>
      <c r="AJ284" s="1"/>
      <c r="AK284" s="1"/>
      <c r="AL284" s="1"/>
      <c r="AM284" s="1"/>
      <c r="AN284" s="1"/>
      <c r="AO284" s="1"/>
    </row>
    <row r="285" spans="1:41" ht="12" customHeight="1" x14ac:dyDescent="0.3">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c r="AG285" s="1"/>
      <c r="AH285" s="1"/>
      <c r="AI285" s="1"/>
      <c r="AJ285" s="1"/>
      <c r="AK285" s="1"/>
      <c r="AL285" s="1"/>
      <c r="AM285" s="1"/>
      <c r="AN285" s="1"/>
      <c r="AO285" s="1"/>
    </row>
    <row r="286" spans="1:41" ht="12" customHeight="1" x14ac:dyDescent="0.3">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c r="AG286" s="1"/>
      <c r="AH286" s="1"/>
      <c r="AI286" s="1"/>
      <c r="AJ286" s="1"/>
      <c r="AK286" s="1"/>
      <c r="AL286" s="1"/>
      <c r="AM286" s="1"/>
      <c r="AN286" s="1"/>
      <c r="AO286" s="1"/>
    </row>
    <row r="287" spans="1:41" ht="12" customHeight="1" x14ac:dyDescent="0.3">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c r="AG287" s="1"/>
      <c r="AH287" s="1"/>
      <c r="AI287" s="1"/>
      <c r="AJ287" s="1"/>
      <c r="AK287" s="1"/>
      <c r="AL287" s="1"/>
      <c r="AM287" s="1"/>
      <c r="AN287" s="1"/>
      <c r="AO287" s="1"/>
    </row>
    <row r="288" spans="1:41" ht="12" customHeight="1" x14ac:dyDescent="0.3">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c r="AG288" s="1"/>
      <c r="AH288" s="1"/>
      <c r="AI288" s="1"/>
      <c r="AJ288" s="1"/>
      <c r="AK288" s="1"/>
      <c r="AL288" s="1"/>
      <c r="AM288" s="1"/>
      <c r="AN288" s="1"/>
      <c r="AO288" s="1"/>
    </row>
    <row r="289" spans="1:41" ht="12" customHeight="1" x14ac:dyDescent="0.3">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c r="AG289" s="1"/>
      <c r="AH289" s="1"/>
      <c r="AI289" s="1"/>
      <c r="AJ289" s="1"/>
      <c r="AK289" s="1"/>
      <c r="AL289" s="1"/>
      <c r="AM289" s="1"/>
      <c r="AN289" s="1"/>
      <c r="AO289" s="1"/>
    </row>
    <row r="290" spans="1:41" ht="12" customHeight="1" x14ac:dyDescent="0.3">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c r="AF290" s="1"/>
      <c r="AG290" s="1"/>
      <c r="AH290" s="1"/>
      <c r="AI290" s="1"/>
      <c r="AJ290" s="1"/>
      <c r="AK290" s="1"/>
      <c r="AL290" s="1"/>
      <c r="AM290" s="1"/>
      <c r="AN290" s="1"/>
      <c r="AO290" s="1"/>
    </row>
    <row r="291" spans="1:41" ht="12" customHeight="1" x14ac:dyDescent="0.3">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c r="AF291" s="1"/>
      <c r="AG291" s="1"/>
      <c r="AH291" s="1"/>
      <c r="AI291" s="1"/>
      <c r="AJ291" s="1"/>
      <c r="AK291" s="1"/>
      <c r="AL291" s="1"/>
      <c r="AM291" s="1"/>
      <c r="AN291" s="1"/>
      <c r="AO291" s="1"/>
    </row>
    <row r="292" spans="1:41" ht="12" customHeight="1" x14ac:dyDescent="0.3">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c r="AF292" s="1"/>
      <c r="AG292" s="1"/>
      <c r="AH292" s="1"/>
      <c r="AI292" s="1"/>
      <c r="AJ292" s="1"/>
      <c r="AK292" s="1"/>
      <c r="AL292" s="1"/>
      <c r="AM292" s="1"/>
      <c r="AN292" s="1"/>
      <c r="AO292" s="1"/>
    </row>
    <row r="293" spans="1:41" ht="12" customHeight="1" x14ac:dyDescent="0.3">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c r="AF293" s="1"/>
      <c r="AG293" s="1"/>
      <c r="AH293" s="1"/>
      <c r="AI293" s="1"/>
      <c r="AJ293" s="1"/>
      <c r="AK293" s="1"/>
      <c r="AL293" s="1"/>
      <c r="AM293" s="1"/>
      <c r="AN293" s="1"/>
      <c r="AO293" s="1"/>
    </row>
    <row r="294" spans="1:41" ht="12" customHeight="1" x14ac:dyDescent="0.3">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c r="AF294" s="1"/>
      <c r="AG294" s="1"/>
      <c r="AH294" s="1"/>
      <c r="AI294" s="1"/>
      <c r="AJ294" s="1"/>
      <c r="AK294" s="1"/>
      <c r="AL294" s="1"/>
      <c r="AM294" s="1"/>
      <c r="AN294" s="1"/>
      <c r="AO294" s="1"/>
    </row>
    <row r="295" spans="1:41" ht="12" customHeight="1" x14ac:dyDescent="0.3">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c r="AF295" s="1"/>
      <c r="AG295" s="1"/>
      <c r="AH295" s="1"/>
      <c r="AI295" s="1"/>
      <c r="AJ295" s="1"/>
      <c r="AK295" s="1"/>
      <c r="AL295" s="1"/>
      <c r="AM295" s="1"/>
      <c r="AN295" s="1"/>
      <c r="AO295" s="1"/>
    </row>
    <row r="296" spans="1:41" ht="12" customHeight="1" x14ac:dyDescent="0.3">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c r="AF296" s="1"/>
      <c r="AG296" s="1"/>
      <c r="AH296" s="1"/>
      <c r="AI296" s="1"/>
      <c r="AJ296" s="1"/>
      <c r="AK296" s="1"/>
      <c r="AL296" s="1"/>
      <c r="AM296" s="1"/>
      <c r="AN296" s="1"/>
      <c r="AO296" s="1"/>
    </row>
    <row r="297" spans="1:41" ht="12" customHeight="1" x14ac:dyDescent="0.3">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c r="AF297" s="1"/>
      <c r="AG297" s="1"/>
      <c r="AH297" s="1"/>
      <c r="AI297" s="1"/>
      <c r="AJ297" s="1"/>
      <c r="AK297" s="1"/>
      <c r="AL297" s="1"/>
      <c r="AM297" s="1"/>
      <c r="AN297" s="1"/>
      <c r="AO297" s="1"/>
    </row>
    <row r="298" spans="1:41" ht="12" customHeight="1" x14ac:dyDescent="0.3">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c r="AF298" s="1"/>
      <c r="AG298" s="1"/>
      <c r="AH298" s="1"/>
      <c r="AI298" s="1"/>
      <c r="AJ298" s="1"/>
      <c r="AK298" s="1"/>
      <c r="AL298" s="1"/>
      <c r="AM298" s="1"/>
      <c r="AN298" s="1"/>
      <c r="AO298" s="1"/>
    </row>
    <row r="299" spans="1:41" ht="12" customHeight="1" x14ac:dyDescent="0.3">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c r="AF299" s="1"/>
      <c r="AG299" s="1"/>
      <c r="AH299" s="1"/>
      <c r="AI299" s="1"/>
      <c r="AJ299" s="1"/>
      <c r="AK299" s="1"/>
      <c r="AL299" s="1"/>
      <c r="AM299" s="1"/>
      <c r="AN299" s="1"/>
      <c r="AO299" s="1"/>
    </row>
    <row r="300" spans="1:41" ht="12" customHeight="1" x14ac:dyDescent="0.3">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c r="AF300" s="1"/>
      <c r="AG300" s="1"/>
      <c r="AH300" s="1"/>
      <c r="AI300" s="1"/>
      <c r="AJ300" s="1"/>
      <c r="AK300" s="1"/>
      <c r="AL300" s="1"/>
      <c r="AM300" s="1"/>
      <c r="AN300" s="1"/>
      <c r="AO300" s="1"/>
    </row>
    <row r="301" spans="1:41" ht="12" customHeight="1" x14ac:dyDescent="0.3">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c r="AF301" s="1"/>
      <c r="AG301" s="1"/>
      <c r="AH301" s="1"/>
      <c r="AI301" s="1"/>
      <c r="AJ301" s="1"/>
      <c r="AK301" s="1"/>
      <c r="AL301" s="1"/>
      <c r="AM301" s="1"/>
      <c r="AN301" s="1"/>
      <c r="AO301" s="1"/>
    </row>
    <row r="302" spans="1:41" ht="12" customHeight="1" x14ac:dyDescent="0.3">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c r="AF302" s="1"/>
      <c r="AG302" s="1"/>
      <c r="AH302" s="1"/>
      <c r="AI302" s="1"/>
      <c r="AJ302" s="1"/>
      <c r="AK302" s="1"/>
      <c r="AL302" s="1"/>
      <c r="AM302" s="1"/>
      <c r="AN302" s="1"/>
      <c r="AO302" s="1"/>
    </row>
    <row r="303" spans="1:41" ht="12" customHeight="1" x14ac:dyDescent="0.3">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c r="AE303" s="1"/>
      <c r="AF303" s="1"/>
      <c r="AG303" s="1"/>
      <c r="AH303" s="1"/>
      <c r="AI303" s="1"/>
      <c r="AJ303" s="1"/>
      <c r="AK303" s="1"/>
      <c r="AL303" s="1"/>
      <c r="AM303" s="1"/>
      <c r="AN303" s="1"/>
      <c r="AO303" s="1"/>
    </row>
    <row r="304" spans="1:41" ht="12" customHeight="1" x14ac:dyDescent="0.3">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c r="AC304" s="1"/>
      <c r="AD304" s="1"/>
      <c r="AE304" s="1"/>
      <c r="AF304" s="1"/>
      <c r="AG304" s="1"/>
      <c r="AH304" s="1"/>
      <c r="AI304" s="1"/>
      <c r="AJ304" s="1"/>
      <c r="AK304" s="1"/>
      <c r="AL304" s="1"/>
      <c r="AM304" s="1"/>
      <c r="AN304" s="1"/>
      <c r="AO304" s="1"/>
    </row>
    <row r="305" spans="1:41" ht="12" customHeight="1" x14ac:dyDescent="0.3">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c r="AE305" s="1"/>
      <c r="AF305" s="1"/>
      <c r="AG305" s="1"/>
      <c r="AH305" s="1"/>
      <c r="AI305" s="1"/>
      <c r="AJ305" s="1"/>
      <c r="AK305" s="1"/>
      <c r="AL305" s="1"/>
      <c r="AM305" s="1"/>
      <c r="AN305" s="1"/>
      <c r="AO305" s="1"/>
    </row>
    <row r="306" spans="1:41" ht="12" customHeight="1" x14ac:dyDescent="0.3">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c r="AF306" s="1"/>
      <c r="AG306" s="1"/>
      <c r="AH306" s="1"/>
      <c r="AI306" s="1"/>
      <c r="AJ306" s="1"/>
      <c r="AK306" s="1"/>
      <c r="AL306" s="1"/>
      <c r="AM306" s="1"/>
      <c r="AN306" s="1"/>
      <c r="AO306" s="1"/>
    </row>
    <row r="307" spans="1:41" ht="12" customHeight="1" x14ac:dyDescent="0.3">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c r="AC307" s="1"/>
      <c r="AD307" s="1"/>
      <c r="AE307" s="1"/>
      <c r="AF307" s="1"/>
      <c r="AG307" s="1"/>
      <c r="AH307" s="1"/>
      <c r="AI307" s="1"/>
      <c r="AJ307" s="1"/>
      <c r="AK307" s="1"/>
      <c r="AL307" s="1"/>
      <c r="AM307" s="1"/>
      <c r="AN307" s="1"/>
      <c r="AO307" s="1"/>
    </row>
    <row r="308" spans="1:41" ht="12" customHeight="1" x14ac:dyDescent="0.3">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c r="AF308" s="1"/>
      <c r="AG308" s="1"/>
      <c r="AH308" s="1"/>
      <c r="AI308" s="1"/>
      <c r="AJ308" s="1"/>
      <c r="AK308" s="1"/>
      <c r="AL308" s="1"/>
      <c r="AM308" s="1"/>
      <c r="AN308" s="1"/>
      <c r="AO308" s="1"/>
    </row>
    <row r="309" spans="1:41" ht="12" customHeight="1" x14ac:dyDescent="0.3">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c r="AF309" s="1"/>
      <c r="AG309" s="1"/>
      <c r="AH309" s="1"/>
      <c r="AI309" s="1"/>
      <c r="AJ309" s="1"/>
      <c r="AK309" s="1"/>
      <c r="AL309" s="1"/>
      <c r="AM309" s="1"/>
      <c r="AN309" s="1"/>
      <c r="AO309" s="1"/>
    </row>
    <row r="310" spans="1:41" ht="12" customHeight="1" x14ac:dyDescent="0.3">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c r="AE310" s="1"/>
      <c r="AF310" s="1"/>
      <c r="AG310" s="1"/>
      <c r="AH310" s="1"/>
      <c r="AI310" s="1"/>
      <c r="AJ310" s="1"/>
      <c r="AK310" s="1"/>
      <c r="AL310" s="1"/>
      <c r="AM310" s="1"/>
      <c r="AN310" s="1"/>
      <c r="AO310" s="1"/>
    </row>
    <row r="311" spans="1:41" ht="12" customHeight="1" x14ac:dyDescent="0.3">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c r="AC311" s="1"/>
      <c r="AD311" s="1"/>
      <c r="AE311" s="1"/>
      <c r="AF311" s="1"/>
      <c r="AG311" s="1"/>
      <c r="AH311" s="1"/>
      <c r="AI311" s="1"/>
      <c r="AJ311" s="1"/>
      <c r="AK311" s="1"/>
      <c r="AL311" s="1"/>
      <c r="AM311" s="1"/>
      <c r="AN311" s="1"/>
      <c r="AO311" s="1"/>
    </row>
    <row r="312" spans="1:41" ht="12" customHeight="1" x14ac:dyDescent="0.3">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c r="AC312" s="1"/>
      <c r="AD312" s="1"/>
      <c r="AE312" s="1"/>
      <c r="AF312" s="1"/>
      <c r="AG312" s="1"/>
      <c r="AH312" s="1"/>
      <c r="AI312" s="1"/>
      <c r="AJ312" s="1"/>
      <c r="AK312" s="1"/>
      <c r="AL312" s="1"/>
      <c r="AM312" s="1"/>
      <c r="AN312" s="1"/>
      <c r="AO312" s="1"/>
    </row>
    <row r="313" spans="1:41" ht="12" customHeight="1" x14ac:dyDescent="0.3">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c r="AC313" s="1"/>
      <c r="AD313" s="1"/>
      <c r="AE313" s="1"/>
      <c r="AF313" s="1"/>
      <c r="AG313" s="1"/>
      <c r="AH313" s="1"/>
      <c r="AI313" s="1"/>
      <c r="AJ313" s="1"/>
      <c r="AK313" s="1"/>
      <c r="AL313" s="1"/>
      <c r="AM313" s="1"/>
      <c r="AN313" s="1"/>
      <c r="AO313" s="1"/>
    </row>
    <row r="314" spans="1:41" ht="12" customHeight="1" x14ac:dyDescent="0.3">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c r="AE314" s="1"/>
      <c r="AF314" s="1"/>
      <c r="AG314" s="1"/>
      <c r="AH314" s="1"/>
      <c r="AI314" s="1"/>
      <c r="AJ314" s="1"/>
      <c r="AK314" s="1"/>
      <c r="AL314" s="1"/>
      <c r="AM314" s="1"/>
      <c r="AN314" s="1"/>
      <c r="AO314" s="1"/>
    </row>
    <row r="315" spans="1:41" ht="12" customHeight="1" x14ac:dyDescent="0.3">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c r="AF315" s="1"/>
      <c r="AG315" s="1"/>
      <c r="AH315" s="1"/>
      <c r="AI315" s="1"/>
      <c r="AJ315" s="1"/>
      <c r="AK315" s="1"/>
      <c r="AL315" s="1"/>
      <c r="AM315" s="1"/>
      <c r="AN315" s="1"/>
      <c r="AO315" s="1"/>
    </row>
    <row r="316" spans="1:41" ht="12" customHeight="1" x14ac:dyDescent="0.3">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c r="AF316" s="1"/>
      <c r="AG316" s="1"/>
      <c r="AH316" s="1"/>
      <c r="AI316" s="1"/>
      <c r="AJ316" s="1"/>
      <c r="AK316" s="1"/>
      <c r="AL316" s="1"/>
      <c r="AM316" s="1"/>
      <c r="AN316" s="1"/>
      <c r="AO316" s="1"/>
    </row>
    <row r="317" spans="1:41" ht="12" customHeight="1" x14ac:dyDescent="0.3">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c r="AF317" s="1"/>
      <c r="AG317" s="1"/>
      <c r="AH317" s="1"/>
      <c r="AI317" s="1"/>
      <c r="AJ317" s="1"/>
      <c r="AK317" s="1"/>
      <c r="AL317" s="1"/>
      <c r="AM317" s="1"/>
      <c r="AN317" s="1"/>
      <c r="AO317" s="1"/>
    </row>
    <row r="318" spans="1:41" ht="12" customHeight="1" x14ac:dyDescent="0.3">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c r="AC318" s="1"/>
      <c r="AD318" s="1"/>
      <c r="AE318" s="1"/>
      <c r="AF318" s="1"/>
      <c r="AG318" s="1"/>
      <c r="AH318" s="1"/>
      <c r="AI318" s="1"/>
      <c r="AJ318" s="1"/>
      <c r="AK318" s="1"/>
      <c r="AL318" s="1"/>
      <c r="AM318" s="1"/>
      <c r="AN318" s="1"/>
      <c r="AO318" s="1"/>
    </row>
    <row r="319" spans="1:41" ht="12" customHeight="1" x14ac:dyDescent="0.3">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c r="AC319" s="1"/>
      <c r="AD319" s="1"/>
      <c r="AE319" s="1"/>
      <c r="AF319" s="1"/>
      <c r="AG319" s="1"/>
      <c r="AH319" s="1"/>
      <c r="AI319" s="1"/>
      <c r="AJ319" s="1"/>
      <c r="AK319" s="1"/>
      <c r="AL319" s="1"/>
      <c r="AM319" s="1"/>
      <c r="AN319" s="1"/>
      <c r="AO319" s="1"/>
    </row>
    <row r="320" spans="1:41" ht="12" customHeight="1" x14ac:dyDescent="0.3">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c r="AE320" s="1"/>
      <c r="AF320" s="1"/>
      <c r="AG320" s="1"/>
      <c r="AH320" s="1"/>
      <c r="AI320" s="1"/>
      <c r="AJ320" s="1"/>
      <c r="AK320" s="1"/>
      <c r="AL320" s="1"/>
      <c r="AM320" s="1"/>
      <c r="AN320" s="1"/>
      <c r="AO320" s="1"/>
    </row>
    <row r="321" spans="1:41" ht="12" customHeight="1" x14ac:dyDescent="0.3">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c r="AF321" s="1"/>
      <c r="AG321" s="1"/>
      <c r="AH321" s="1"/>
      <c r="AI321" s="1"/>
      <c r="AJ321" s="1"/>
      <c r="AK321" s="1"/>
      <c r="AL321" s="1"/>
      <c r="AM321" s="1"/>
      <c r="AN321" s="1"/>
      <c r="AO321" s="1"/>
    </row>
    <row r="322" spans="1:41" ht="12" customHeight="1" x14ac:dyDescent="0.3">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c r="AE322" s="1"/>
      <c r="AF322" s="1"/>
      <c r="AG322" s="1"/>
      <c r="AH322" s="1"/>
      <c r="AI322" s="1"/>
      <c r="AJ322" s="1"/>
      <c r="AK322" s="1"/>
      <c r="AL322" s="1"/>
      <c r="AM322" s="1"/>
      <c r="AN322" s="1"/>
      <c r="AO322" s="1"/>
    </row>
    <row r="323" spans="1:41" ht="12" customHeight="1" x14ac:dyDescent="0.3">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c r="AF323" s="1"/>
      <c r="AG323" s="1"/>
      <c r="AH323" s="1"/>
      <c r="AI323" s="1"/>
      <c r="AJ323" s="1"/>
      <c r="AK323" s="1"/>
      <c r="AL323" s="1"/>
      <c r="AM323" s="1"/>
      <c r="AN323" s="1"/>
      <c r="AO323" s="1"/>
    </row>
    <row r="324" spans="1:41" ht="12" customHeight="1" x14ac:dyDescent="0.3">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c r="AG324" s="1"/>
      <c r="AH324" s="1"/>
      <c r="AI324" s="1"/>
      <c r="AJ324" s="1"/>
      <c r="AK324" s="1"/>
      <c r="AL324" s="1"/>
      <c r="AM324" s="1"/>
      <c r="AN324" s="1"/>
      <c r="AO324" s="1"/>
    </row>
    <row r="325" spans="1:41" ht="12" customHeight="1" x14ac:dyDescent="0.3">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c r="AC325" s="1"/>
      <c r="AD325" s="1"/>
      <c r="AE325" s="1"/>
      <c r="AF325" s="1"/>
      <c r="AG325" s="1"/>
      <c r="AH325" s="1"/>
      <c r="AI325" s="1"/>
      <c r="AJ325" s="1"/>
      <c r="AK325" s="1"/>
      <c r="AL325" s="1"/>
      <c r="AM325" s="1"/>
      <c r="AN325" s="1"/>
      <c r="AO325" s="1"/>
    </row>
    <row r="326" spans="1:41" ht="12" customHeight="1" x14ac:dyDescent="0.3">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c r="AC326" s="1"/>
      <c r="AD326" s="1"/>
      <c r="AE326" s="1"/>
      <c r="AF326" s="1"/>
      <c r="AG326" s="1"/>
      <c r="AH326" s="1"/>
      <c r="AI326" s="1"/>
      <c r="AJ326" s="1"/>
      <c r="AK326" s="1"/>
      <c r="AL326" s="1"/>
      <c r="AM326" s="1"/>
      <c r="AN326" s="1"/>
      <c r="AO326" s="1"/>
    </row>
    <row r="327" spans="1:41" ht="12" customHeight="1" x14ac:dyDescent="0.3">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c r="AE327" s="1"/>
      <c r="AF327" s="1"/>
      <c r="AG327" s="1"/>
      <c r="AH327" s="1"/>
      <c r="AI327" s="1"/>
      <c r="AJ327" s="1"/>
      <c r="AK327" s="1"/>
      <c r="AL327" s="1"/>
      <c r="AM327" s="1"/>
      <c r="AN327" s="1"/>
      <c r="AO327" s="1"/>
    </row>
    <row r="328" spans="1:41" ht="12" customHeight="1" x14ac:dyDescent="0.3">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c r="AC328" s="1"/>
      <c r="AD328" s="1"/>
      <c r="AE328" s="1"/>
      <c r="AF328" s="1"/>
      <c r="AG328" s="1"/>
      <c r="AH328" s="1"/>
      <c r="AI328" s="1"/>
      <c r="AJ328" s="1"/>
      <c r="AK328" s="1"/>
      <c r="AL328" s="1"/>
      <c r="AM328" s="1"/>
      <c r="AN328" s="1"/>
      <c r="AO328" s="1"/>
    </row>
    <row r="329" spans="1:41" ht="12" customHeight="1" x14ac:dyDescent="0.3">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c r="AC329" s="1"/>
      <c r="AD329" s="1"/>
      <c r="AE329" s="1"/>
      <c r="AF329" s="1"/>
      <c r="AG329" s="1"/>
      <c r="AH329" s="1"/>
      <c r="AI329" s="1"/>
      <c r="AJ329" s="1"/>
      <c r="AK329" s="1"/>
      <c r="AL329" s="1"/>
      <c r="AM329" s="1"/>
      <c r="AN329" s="1"/>
      <c r="AO329" s="1"/>
    </row>
    <row r="330" spans="1:41" ht="12" customHeight="1" x14ac:dyDescent="0.3">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c r="AC330" s="1"/>
      <c r="AD330" s="1"/>
      <c r="AE330" s="1"/>
      <c r="AF330" s="1"/>
      <c r="AG330" s="1"/>
      <c r="AH330" s="1"/>
      <c r="AI330" s="1"/>
      <c r="AJ330" s="1"/>
      <c r="AK330" s="1"/>
      <c r="AL330" s="1"/>
      <c r="AM330" s="1"/>
      <c r="AN330" s="1"/>
      <c r="AO330" s="1"/>
    </row>
    <row r="331" spans="1:41" ht="12" customHeight="1" x14ac:dyDescent="0.3">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c r="AF331" s="1"/>
      <c r="AG331" s="1"/>
      <c r="AH331" s="1"/>
      <c r="AI331" s="1"/>
      <c r="AJ331" s="1"/>
      <c r="AK331" s="1"/>
      <c r="AL331" s="1"/>
      <c r="AM331" s="1"/>
      <c r="AN331" s="1"/>
      <c r="AO331" s="1"/>
    </row>
    <row r="332" spans="1:41" ht="12" customHeight="1" x14ac:dyDescent="0.3">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c r="AF332" s="1"/>
      <c r="AG332" s="1"/>
      <c r="AH332" s="1"/>
      <c r="AI332" s="1"/>
      <c r="AJ332" s="1"/>
      <c r="AK332" s="1"/>
      <c r="AL332" s="1"/>
      <c r="AM332" s="1"/>
      <c r="AN332" s="1"/>
      <c r="AO332" s="1"/>
    </row>
    <row r="333" spans="1:41" ht="12" customHeight="1" x14ac:dyDescent="0.3">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c r="AC333" s="1"/>
      <c r="AD333" s="1"/>
      <c r="AE333" s="1"/>
      <c r="AF333" s="1"/>
      <c r="AG333" s="1"/>
      <c r="AH333" s="1"/>
      <c r="AI333" s="1"/>
      <c r="AJ333" s="1"/>
      <c r="AK333" s="1"/>
      <c r="AL333" s="1"/>
      <c r="AM333" s="1"/>
      <c r="AN333" s="1"/>
      <c r="AO333" s="1"/>
    </row>
    <row r="334" spans="1:41" ht="12" customHeight="1" x14ac:dyDescent="0.3">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c r="AE334" s="1"/>
      <c r="AF334" s="1"/>
      <c r="AG334" s="1"/>
      <c r="AH334" s="1"/>
      <c r="AI334" s="1"/>
      <c r="AJ334" s="1"/>
      <c r="AK334" s="1"/>
      <c r="AL334" s="1"/>
      <c r="AM334" s="1"/>
      <c r="AN334" s="1"/>
      <c r="AO334" s="1"/>
    </row>
    <row r="335" spans="1:41" ht="12" customHeight="1" x14ac:dyDescent="0.3">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c r="AE335" s="1"/>
      <c r="AF335" s="1"/>
      <c r="AG335" s="1"/>
      <c r="AH335" s="1"/>
      <c r="AI335" s="1"/>
      <c r="AJ335" s="1"/>
      <c r="AK335" s="1"/>
      <c r="AL335" s="1"/>
      <c r="AM335" s="1"/>
      <c r="AN335" s="1"/>
      <c r="AO335" s="1"/>
    </row>
    <row r="336" spans="1:41" ht="12" customHeight="1" x14ac:dyDescent="0.3">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c r="AD336" s="1"/>
      <c r="AE336" s="1"/>
      <c r="AF336" s="1"/>
      <c r="AG336" s="1"/>
      <c r="AH336" s="1"/>
      <c r="AI336" s="1"/>
      <c r="AJ336" s="1"/>
      <c r="AK336" s="1"/>
      <c r="AL336" s="1"/>
      <c r="AM336" s="1"/>
      <c r="AN336" s="1"/>
      <c r="AO336" s="1"/>
    </row>
    <row r="337" spans="1:41" ht="12" customHeight="1" x14ac:dyDescent="0.3">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c r="AF337" s="1"/>
      <c r="AG337" s="1"/>
      <c r="AH337" s="1"/>
      <c r="AI337" s="1"/>
      <c r="AJ337" s="1"/>
      <c r="AK337" s="1"/>
      <c r="AL337" s="1"/>
      <c r="AM337" s="1"/>
      <c r="AN337" s="1"/>
      <c r="AO337" s="1"/>
    </row>
    <row r="338" spans="1:41" ht="12" customHeight="1" x14ac:dyDescent="0.3">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c r="AF338" s="1"/>
      <c r="AG338" s="1"/>
      <c r="AH338" s="1"/>
      <c r="AI338" s="1"/>
      <c r="AJ338" s="1"/>
      <c r="AK338" s="1"/>
      <c r="AL338" s="1"/>
      <c r="AM338" s="1"/>
      <c r="AN338" s="1"/>
      <c r="AO338" s="1"/>
    </row>
    <row r="339" spans="1:41" ht="12" customHeight="1" x14ac:dyDescent="0.3">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c r="AG339" s="1"/>
      <c r="AH339" s="1"/>
      <c r="AI339" s="1"/>
      <c r="AJ339" s="1"/>
      <c r="AK339" s="1"/>
      <c r="AL339" s="1"/>
      <c r="AM339" s="1"/>
      <c r="AN339" s="1"/>
      <c r="AO339" s="1"/>
    </row>
    <row r="340" spans="1:41" ht="12" customHeight="1" x14ac:dyDescent="0.3">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c r="AC340" s="1"/>
      <c r="AD340" s="1"/>
      <c r="AE340" s="1"/>
      <c r="AF340" s="1"/>
      <c r="AG340" s="1"/>
      <c r="AH340" s="1"/>
      <c r="AI340" s="1"/>
      <c r="AJ340" s="1"/>
      <c r="AK340" s="1"/>
      <c r="AL340" s="1"/>
      <c r="AM340" s="1"/>
      <c r="AN340" s="1"/>
      <c r="AO340" s="1"/>
    </row>
    <row r="341" spans="1:41" ht="12" customHeight="1" x14ac:dyDescent="0.3">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c r="AC341" s="1"/>
      <c r="AD341" s="1"/>
      <c r="AE341" s="1"/>
      <c r="AF341" s="1"/>
      <c r="AG341" s="1"/>
      <c r="AH341" s="1"/>
      <c r="AI341" s="1"/>
      <c r="AJ341" s="1"/>
      <c r="AK341" s="1"/>
      <c r="AL341" s="1"/>
      <c r="AM341" s="1"/>
      <c r="AN341" s="1"/>
      <c r="AO341" s="1"/>
    </row>
    <row r="342" spans="1:41" ht="12" customHeight="1" x14ac:dyDescent="0.3">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c r="AC342" s="1"/>
      <c r="AD342" s="1"/>
      <c r="AE342" s="1"/>
      <c r="AF342" s="1"/>
      <c r="AG342" s="1"/>
      <c r="AH342" s="1"/>
      <c r="AI342" s="1"/>
      <c r="AJ342" s="1"/>
      <c r="AK342" s="1"/>
      <c r="AL342" s="1"/>
      <c r="AM342" s="1"/>
      <c r="AN342" s="1"/>
      <c r="AO342" s="1"/>
    </row>
    <row r="343" spans="1:41" ht="12" customHeight="1" x14ac:dyDescent="0.3">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c r="AC343" s="1"/>
      <c r="AD343" s="1"/>
      <c r="AE343" s="1"/>
      <c r="AF343" s="1"/>
      <c r="AG343" s="1"/>
      <c r="AH343" s="1"/>
      <c r="AI343" s="1"/>
      <c r="AJ343" s="1"/>
      <c r="AK343" s="1"/>
      <c r="AL343" s="1"/>
      <c r="AM343" s="1"/>
      <c r="AN343" s="1"/>
      <c r="AO343" s="1"/>
    </row>
    <row r="344" spans="1:41" ht="12" customHeight="1" x14ac:dyDescent="0.3">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c r="AC344" s="1"/>
      <c r="AD344" s="1"/>
      <c r="AE344" s="1"/>
      <c r="AF344" s="1"/>
      <c r="AG344" s="1"/>
      <c r="AH344" s="1"/>
      <c r="AI344" s="1"/>
      <c r="AJ344" s="1"/>
      <c r="AK344" s="1"/>
      <c r="AL344" s="1"/>
      <c r="AM344" s="1"/>
      <c r="AN344" s="1"/>
      <c r="AO344" s="1"/>
    </row>
    <row r="345" spans="1:41" ht="12" customHeight="1" x14ac:dyDescent="0.3">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c r="AF345" s="1"/>
      <c r="AG345" s="1"/>
      <c r="AH345" s="1"/>
      <c r="AI345" s="1"/>
      <c r="AJ345" s="1"/>
      <c r="AK345" s="1"/>
      <c r="AL345" s="1"/>
      <c r="AM345" s="1"/>
      <c r="AN345" s="1"/>
      <c r="AO345" s="1"/>
    </row>
    <row r="346" spans="1:41" ht="12" customHeight="1" x14ac:dyDescent="0.3">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c r="AC346" s="1"/>
      <c r="AD346" s="1"/>
      <c r="AE346" s="1"/>
      <c r="AF346" s="1"/>
      <c r="AG346" s="1"/>
      <c r="AH346" s="1"/>
      <c r="AI346" s="1"/>
      <c r="AJ346" s="1"/>
      <c r="AK346" s="1"/>
      <c r="AL346" s="1"/>
      <c r="AM346" s="1"/>
      <c r="AN346" s="1"/>
      <c r="AO346" s="1"/>
    </row>
    <row r="347" spans="1:41" ht="12" customHeight="1" x14ac:dyDescent="0.3">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c r="AF347" s="1"/>
      <c r="AG347" s="1"/>
      <c r="AH347" s="1"/>
      <c r="AI347" s="1"/>
      <c r="AJ347" s="1"/>
      <c r="AK347" s="1"/>
      <c r="AL347" s="1"/>
      <c r="AM347" s="1"/>
      <c r="AN347" s="1"/>
      <c r="AO347" s="1"/>
    </row>
    <row r="348" spans="1:41" ht="12" customHeight="1" x14ac:dyDescent="0.3">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c r="AF348" s="1"/>
      <c r="AG348" s="1"/>
      <c r="AH348" s="1"/>
      <c r="AI348" s="1"/>
      <c r="AJ348" s="1"/>
      <c r="AK348" s="1"/>
      <c r="AL348" s="1"/>
      <c r="AM348" s="1"/>
      <c r="AN348" s="1"/>
      <c r="AO348" s="1"/>
    </row>
    <row r="349" spans="1:41" ht="12" customHeight="1" x14ac:dyDescent="0.3">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c r="AF349" s="1"/>
      <c r="AG349" s="1"/>
      <c r="AH349" s="1"/>
      <c r="AI349" s="1"/>
      <c r="AJ349" s="1"/>
      <c r="AK349" s="1"/>
      <c r="AL349" s="1"/>
      <c r="AM349" s="1"/>
      <c r="AN349" s="1"/>
      <c r="AO349" s="1"/>
    </row>
    <row r="350" spans="1:41" ht="12" customHeight="1" x14ac:dyDescent="0.3">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c r="AF350" s="1"/>
      <c r="AG350" s="1"/>
      <c r="AH350" s="1"/>
      <c r="AI350" s="1"/>
      <c r="AJ350" s="1"/>
      <c r="AK350" s="1"/>
      <c r="AL350" s="1"/>
      <c r="AM350" s="1"/>
      <c r="AN350" s="1"/>
      <c r="AO350" s="1"/>
    </row>
    <row r="351" spans="1:41" ht="12" customHeight="1" x14ac:dyDescent="0.3">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c r="AC351" s="1"/>
      <c r="AD351" s="1"/>
      <c r="AE351" s="1"/>
      <c r="AF351" s="1"/>
      <c r="AG351" s="1"/>
      <c r="AH351" s="1"/>
      <c r="AI351" s="1"/>
      <c r="AJ351" s="1"/>
      <c r="AK351" s="1"/>
      <c r="AL351" s="1"/>
      <c r="AM351" s="1"/>
      <c r="AN351" s="1"/>
      <c r="AO351" s="1"/>
    </row>
    <row r="352" spans="1:41" ht="12" customHeight="1" x14ac:dyDescent="0.3">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c r="AC352" s="1"/>
      <c r="AD352" s="1"/>
      <c r="AE352" s="1"/>
      <c r="AF352" s="1"/>
      <c r="AG352" s="1"/>
      <c r="AH352" s="1"/>
      <c r="AI352" s="1"/>
      <c r="AJ352" s="1"/>
      <c r="AK352" s="1"/>
      <c r="AL352" s="1"/>
      <c r="AM352" s="1"/>
      <c r="AN352" s="1"/>
      <c r="AO352" s="1"/>
    </row>
    <row r="353" spans="1:41" ht="12" customHeight="1" x14ac:dyDescent="0.3">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c r="AC353" s="1"/>
      <c r="AD353" s="1"/>
      <c r="AE353" s="1"/>
      <c r="AF353" s="1"/>
      <c r="AG353" s="1"/>
      <c r="AH353" s="1"/>
      <c r="AI353" s="1"/>
      <c r="AJ353" s="1"/>
      <c r="AK353" s="1"/>
      <c r="AL353" s="1"/>
      <c r="AM353" s="1"/>
      <c r="AN353" s="1"/>
      <c r="AO353" s="1"/>
    </row>
    <row r="354" spans="1:41" ht="12" customHeight="1" x14ac:dyDescent="0.3">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c r="AC354" s="1"/>
      <c r="AD354" s="1"/>
      <c r="AE354" s="1"/>
      <c r="AF354" s="1"/>
      <c r="AG354" s="1"/>
      <c r="AH354" s="1"/>
      <c r="AI354" s="1"/>
      <c r="AJ354" s="1"/>
      <c r="AK354" s="1"/>
      <c r="AL354" s="1"/>
      <c r="AM354" s="1"/>
      <c r="AN354" s="1"/>
      <c r="AO354" s="1"/>
    </row>
    <row r="355" spans="1:41" ht="12" customHeight="1" x14ac:dyDescent="0.3">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c r="AC355" s="1"/>
      <c r="AD355" s="1"/>
      <c r="AE355" s="1"/>
      <c r="AF355" s="1"/>
      <c r="AG355" s="1"/>
      <c r="AH355" s="1"/>
      <c r="AI355" s="1"/>
      <c r="AJ355" s="1"/>
      <c r="AK355" s="1"/>
      <c r="AL355" s="1"/>
      <c r="AM355" s="1"/>
      <c r="AN355" s="1"/>
      <c r="AO355" s="1"/>
    </row>
    <row r="356" spans="1:41" ht="12" customHeight="1" x14ac:dyDescent="0.3">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c r="AC356" s="1"/>
      <c r="AD356" s="1"/>
      <c r="AE356" s="1"/>
      <c r="AF356" s="1"/>
      <c r="AG356" s="1"/>
      <c r="AH356" s="1"/>
      <c r="AI356" s="1"/>
      <c r="AJ356" s="1"/>
      <c r="AK356" s="1"/>
      <c r="AL356" s="1"/>
      <c r="AM356" s="1"/>
      <c r="AN356" s="1"/>
      <c r="AO356" s="1"/>
    </row>
    <row r="357" spans="1:41" ht="12" customHeight="1" x14ac:dyDescent="0.3">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c r="AC357" s="1"/>
      <c r="AD357" s="1"/>
      <c r="AE357" s="1"/>
      <c r="AF357" s="1"/>
      <c r="AG357" s="1"/>
      <c r="AH357" s="1"/>
      <c r="AI357" s="1"/>
      <c r="AJ357" s="1"/>
      <c r="AK357" s="1"/>
      <c r="AL357" s="1"/>
      <c r="AM357" s="1"/>
      <c r="AN357" s="1"/>
      <c r="AO357" s="1"/>
    </row>
    <row r="358" spans="1:41" ht="12" customHeight="1" x14ac:dyDescent="0.3">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c r="AC358" s="1"/>
      <c r="AD358" s="1"/>
      <c r="AE358" s="1"/>
      <c r="AF358" s="1"/>
      <c r="AG358" s="1"/>
      <c r="AH358" s="1"/>
      <c r="AI358" s="1"/>
      <c r="AJ358" s="1"/>
      <c r="AK358" s="1"/>
      <c r="AL358" s="1"/>
      <c r="AM358" s="1"/>
      <c r="AN358" s="1"/>
      <c r="AO358" s="1"/>
    </row>
    <row r="359" spans="1:41" ht="12" customHeight="1" x14ac:dyDescent="0.3">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c r="AC359" s="1"/>
      <c r="AD359" s="1"/>
      <c r="AE359" s="1"/>
      <c r="AF359" s="1"/>
      <c r="AG359" s="1"/>
      <c r="AH359" s="1"/>
      <c r="AI359" s="1"/>
      <c r="AJ359" s="1"/>
      <c r="AK359" s="1"/>
      <c r="AL359" s="1"/>
      <c r="AM359" s="1"/>
      <c r="AN359" s="1"/>
      <c r="AO359" s="1"/>
    </row>
    <row r="360" spans="1:41" ht="12" customHeight="1" x14ac:dyDescent="0.3">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c r="AC360" s="1"/>
      <c r="AD360" s="1"/>
      <c r="AE360" s="1"/>
      <c r="AF360" s="1"/>
      <c r="AG360" s="1"/>
      <c r="AH360" s="1"/>
      <c r="AI360" s="1"/>
      <c r="AJ360" s="1"/>
      <c r="AK360" s="1"/>
      <c r="AL360" s="1"/>
      <c r="AM360" s="1"/>
      <c r="AN360" s="1"/>
      <c r="AO360" s="1"/>
    </row>
    <row r="361" spans="1:41" ht="12" customHeight="1" x14ac:dyDescent="0.3">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c r="AC361" s="1"/>
      <c r="AD361" s="1"/>
      <c r="AE361" s="1"/>
      <c r="AF361" s="1"/>
      <c r="AG361" s="1"/>
      <c r="AH361" s="1"/>
      <c r="AI361" s="1"/>
      <c r="AJ361" s="1"/>
      <c r="AK361" s="1"/>
      <c r="AL361" s="1"/>
      <c r="AM361" s="1"/>
      <c r="AN361" s="1"/>
      <c r="AO361" s="1"/>
    </row>
    <row r="362" spans="1:41" ht="12" customHeight="1" x14ac:dyDescent="0.3">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c r="AC362" s="1"/>
      <c r="AD362" s="1"/>
      <c r="AE362" s="1"/>
      <c r="AF362" s="1"/>
      <c r="AG362" s="1"/>
      <c r="AH362" s="1"/>
      <c r="AI362" s="1"/>
      <c r="AJ362" s="1"/>
      <c r="AK362" s="1"/>
      <c r="AL362" s="1"/>
      <c r="AM362" s="1"/>
      <c r="AN362" s="1"/>
      <c r="AO362" s="1"/>
    </row>
    <row r="363" spans="1:41" ht="12" customHeight="1" x14ac:dyDescent="0.3">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c r="AC363" s="1"/>
      <c r="AD363" s="1"/>
      <c r="AE363" s="1"/>
      <c r="AF363" s="1"/>
      <c r="AG363" s="1"/>
      <c r="AH363" s="1"/>
      <c r="AI363" s="1"/>
      <c r="AJ363" s="1"/>
      <c r="AK363" s="1"/>
      <c r="AL363" s="1"/>
      <c r="AM363" s="1"/>
      <c r="AN363" s="1"/>
      <c r="AO363" s="1"/>
    </row>
    <row r="364" spans="1:41" ht="12" customHeight="1" x14ac:dyDescent="0.3">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c r="AC364" s="1"/>
      <c r="AD364" s="1"/>
      <c r="AE364" s="1"/>
      <c r="AF364" s="1"/>
      <c r="AG364" s="1"/>
      <c r="AH364" s="1"/>
      <c r="AI364" s="1"/>
      <c r="AJ364" s="1"/>
      <c r="AK364" s="1"/>
      <c r="AL364" s="1"/>
      <c r="AM364" s="1"/>
      <c r="AN364" s="1"/>
      <c r="AO364" s="1"/>
    </row>
    <row r="365" spans="1:41" ht="12" customHeight="1" x14ac:dyDescent="0.3">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c r="AC365" s="1"/>
      <c r="AD365" s="1"/>
      <c r="AE365" s="1"/>
      <c r="AF365" s="1"/>
      <c r="AG365" s="1"/>
      <c r="AH365" s="1"/>
      <c r="AI365" s="1"/>
      <c r="AJ365" s="1"/>
      <c r="AK365" s="1"/>
      <c r="AL365" s="1"/>
      <c r="AM365" s="1"/>
      <c r="AN365" s="1"/>
      <c r="AO365" s="1"/>
    </row>
    <row r="366" spans="1:41" ht="12" customHeight="1" x14ac:dyDescent="0.3">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c r="AC366" s="1"/>
      <c r="AD366" s="1"/>
      <c r="AE366" s="1"/>
      <c r="AF366" s="1"/>
      <c r="AG366" s="1"/>
      <c r="AH366" s="1"/>
      <c r="AI366" s="1"/>
      <c r="AJ366" s="1"/>
      <c r="AK366" s="1"/>
      <c r="AL366" s="1"/>
      <c r="AM366" s="1"/>
      <c r="AN366" s="1"/>
      <c r="AO366" s="1"/>
    </row>
    <row r="367" spans="1:41" ht="12" customHeight="1" x14ac:dyDescent="0.3">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c r="AC367" s="1"/>
      <c r="AD367" s="1"/>
      <c r="AE367" s="1"/>
      <c r="AF367" s="1"/>
      <c r="AG367" s="1"/>
      <c r="AH367" s="1"/>
      <c r="AI367" s="1"/>
      <c r="AJ367" s="1"/>
      <c r="AK367" s="1"/>
      <c r="AL367" s="1"/>
      <c r="AM367" s="1"/>
      <c r="AN367" s="1"/>
      <c r="AO367" s="1"/>
    </row>
    <row r="368" spans="1:41" ht="12" customHeight="1" x14ac:dyDescent="0.3">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c r="AC368" s="1"/>
      <c r="AD368" s="1"/>
      <c r="AE368" s="1"/>
      <c r="AF368" s="1"/>
      <c r="AG368" s="1"/>
      <c r="AH368" s="1"/>
      <c r="AI368" s="1"/>
      <c r="AJ368" s="1"/>
      <c r="AK368" s="1"/>
      <c r="AL368" s="1"/>
      <c r="AM368" s="1"/>
      <c r="AN368" s="1"/>
      <c r="AO368" s="1"/>
    </row>
    <row r="369" spans="1:41" ht="12" customHeight="1" x14ac:dyDescent="0.3">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c r="AC369" s="1"/>
      <c r="AD369" s="1"/>
      <c r="AE369" s="1"/>
      <c r="AF369" s="1"/>
      <c r="AG369" s="1"/>
      <c r="AH369" s="1"/>
      <c r="AI369" s="1"/>
      <c r="AJ369" s="1"/>
      <c r="AK369" s="1"/>
      <c r="AL369" s="1"/>
      <c r="AM369" s="1"/>
      <c r="AN369" s="1"/>
      <c r="AO369" s="1"/>
    </row>
    <row r="370" spans="1:41" ht="12" customHeight="1" x14ac:dyDescent="0.3">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c r="AC370" s="1"/>
      <c r="AD370" s="1"/>
      <c r="AE370" s="1"/>
      <c r="AF370" s="1"/>
      <c r="AG370" s="1"/>
      <c r="AH370" s="1"/>
      <c r="AI370" s="1"/>
      <c r="AJ370" s="1"/>
      <c r="AK370" s="1"/>
      <c r="AL370" s="1"/>
      <c r="AM370" s="1"/>
      <c r="AN370" s="1"/>
      <c r="AO370" s="1"/>
    </row>
    <row r="371" spans="1:41" ht="12" customHeight="1" x14ac:dyDescent="0.3">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c r="AC371" s="1"/>
      <c r="AD371" s="1"/>
      <c r="AE371" s="1"/>
      <c r="AF371" s="1"/>
      <c r="AG371" s="1"/>
      <c r="AH371" s="1"/>
      <c r="AI371" s="1"/>
      <c r="AJ371" s="1"/>
      <c r="AK371" s="1"/>
      <c r="AL371" s="1"/>
      <c r="AM371" s="1"/>
      <c r="AN371" s="1"/>
      <c r="AO371" s="1"/>
    </row>
    <row r="372" spans="1:41" ht="12" customHeight="1" x14ac:dyDescent="0.3">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c r="AC372" s="1"/>
      <c r="AD372" s="1"/>
      <c r="AE372" s="1"/>
      <c r="AF372" s="1"/>
      <c r="AG372" s="1"/>
      <c r="AH372" s="1"/>
      <c r="AI372" s="1"/>
      <c r="AJ372" s="1"/>
      <c r="AK372" s="1"/>
      <c r="AL372" s="1"/>
      <c r="AM372" s="1"/>
      <c r="AN372" s="1"/>
      <c r="AO372" s="1"/>
    </row>
    <row r="373" spans="1:41" ht="12" customHeight="1" x14ac:dyDescent="0.3">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c r="AC373" s="1"/>
      <c r="AD373" s="1"/>
      <c r="AE373" s="1"/>
      <c r="AF373" s="1"/>
      <c r="AG373" s="1"/>
      <c r="AH373" s="1"/>
      <c r="AI373" s="1"/>
      <c r="AJ373" s="1"/>
      <c r="AK373" s="1"/>
      <c r="AL373" s="1"/>
      <c r="AM373" s="1"/>
      <c r="AN373" s="1"/>
      <c r="AO373" s="1"/>
    </row>
    <row r="374" spans="1:41" ht="12" customHeight="1" x14ac:dyDescent="0.3">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c r="AC374" s="1"/>
      <c r="AD374" s="1"/>
      <c r="AE374" s="1"/>
      <c r="AF374" s="1"/>
      <c r="AG374" s="1"/>
      <c r="AH374" s="1"/>
      <c r="AI374" s="1"/>
      <c r="AJ374" s="1"/>
      <c r="AK374" s="1"/>
      <c r="AL374" s="1"/>
      <c r="AM374" s="1"/>
      <c r="AN374" s="1"/>
      <c r="AO374" s="1"/>
    </row>
    <row r="375" spans="1:41" ht="12" customHeight="1" x14ac:dyDescent="0.3">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c r="AC375" s="1"/>
      <c r="AD375" s="1"/>
      <c r="AE375" s="1"/>
      <c r="AF375" s="1"/>
      <c r="AG375" s="1"/>
      <c r="AH375" s="1"/>
      <c r="AI375" s="1"/>
      <c r="AJ375" s="1"/>
      <c r="AK375" s="1"/>
      <c r="AL375" s="1"/>
      <c r="AM375" s="1"/>
      <c r="AN375" s="1"/>
      <c r="AO375" s="1"/>
    </row>
    <row r="376" spans="1:41" ht="12" customHeight="1" x14ac:dyDescent="0.3">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c r="AC376" s="1"/>
      <c r="AD376" s="1"/>
      <c r="AE376" s="1"/>
      <c r="AF376" s="1"/>
      <c r="AG376" s="1"/>
      <c r="AH376" s="1"/>
      <c r="AI376" s="1"/>
      <c r="AJ376" s="1"/>
      <c r="AK376" s="1"/>
      <c r="AL376" s="1"/>
      <c r="AM376" s="1"/>
      <c r="AN376" s="1"/>
      <c r="AO376" s="1"/>
    </row>
    <row r="377" spans="1:41" ht="12" customHeight="1" x14ac:dyDescent="0.3">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c r="AC377" s="1"/>
      <c r="AD377" s="1"/>
      <c r="AE377" s="1"/>
      <c r="AF377" s="1"/>
      <c r="AG377" s="1"/>
      <c r="AH377" s="1"/>
      <c r="AI377" s="1"/>
      <c r="AJ377" s="1"/>
      <c r="AK377" s="1"/>
      <c r="AL377" s="1"/>
      <c r="AM377" s="1"/>
      <c r="AN377" s="1"/>
      <c r="AO377" s="1"/>
    </row>
    <row r="378" spans="1:41" ht="12" customHeight="1" x14ac:dyDescent="0.3">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c r="AC378" s="1"/>
      <c r="AD378" s="1"/>
      <c r="AE378" s="1"/>
      <c r="AF378" s="1"/>
      <c r="AG378" s="1"/>
      <c r="AH378" s="1"/>
      <c r="AI378" s="1"/>
      <c r="AJ378" s="1"/>
      <c r="AK378" s="1"/>
      <c r="AL378" s="1"/>
      <c r="AM378" s="1"/>
      <c r="AN378" s="1"/>
      <c r="AO378" s="1"/>
    </row>
    <row r="379" spans="1:41" ht="12" customHeight="1" x14ac:dyDescent="0.3">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c r="AC379" s="1"/>
      <c r="AD379" s="1"/>
      <c r="AE379" s="1"/>
      <c r="AF379" s="1"/>
      <c r="AG379" s="1"/>
      <c r="AH379" s="1"/>
      <c r="AI379" s="1"/>
      <c r="AJ379" s="1"/>
      <c r="AK379" s="1"/>
      <c r="AL379" s="1"/>
      <c r="AM379" s="1"/>
      <c r="AN379" s="1"/>
      <c r="AO379" s="1"/>
    </row>
    <row r="380" spans="1:41" ht="12" customHeight="1" x14ac:dyDescent="0.3">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c r="AC380" s="1"/>
      <c r="AD380" s="1"/>
      <c r="AE380" s="1"/>
      <c r="AF380" s="1"/>
      <c r="AG380" s="1"/>
      <c r="AH380" s="1"/>
      <c r="AI380" s="1"/>
      <c r="AJ380" s="1"/>
      <c r="AK380" s="1"/>
      <c r="AL380" s="1"/>
      <c r="AM380" s="1"/>
      <c r="AN380" s="1"/>
      <c r="AO380" s="1"/>
    </row>
    <row r="381" spans="1:41" ht="12" customHeight="1" x14ac:dyDescent="0.3">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c r="AC381" s="1"/>
      <c r="AD381" s="1"/>
      <c r="AE381" s="1"/>
      <c r="AF381" s="1"/>
      <c r="AG381" s="1"/>
      <c r="AH381" s="1"/>
      <c r="AI381" s="1"/>
      <c r="AJ381" s="1"/>
      <c r="AK381" s="1"/>
      <c r="AL381" s="1"/>
      <c r="AM381" s="1"/>
      <c r="AN381" s="1"/>
      <c r="AO381" s="1"/>
    </row>
    <row r="382" spans="1:41" ht="12" customHeight="1" x14ac:dyDescent="0.3">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c r="AC382" s="1"/>
      <c r="AD382" s="1"/>
      <c r="AE382" s="1"/>
      <c r="AF382" s="1"/>
      <c r="AG382" s="1"/>
      <c r="AH382" s="1"/>
      <c r="AI382" s="1"/>
      <c r="AJ382" s="1"/>
      <c r="AK382" s="1"/>
      <c r="AL382" s="1"/>
      <c r="AM382" s="1"/>
      <c r="AN382" s="1"/>
      <c r="AO382" s="1"/>
    </row>
    <row r="383" spans="1:41" ht="12" customHeight="1" x14ac:dyDescent="0.3">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c r="AC383" s="1"/>
      <c r="AD383" s="1"/>
      <c r="AE383" s="1"/>
      <c r="AF383" s="1"/>
      <c r="AG383" s="1"/>
      <c r="AH383" s="1"/>
      <c r="AI383" s="1"/>
      <c r="AJ383" s="1"/>
      <c r="AK383" s="1"/>
      <c r="AL383" s="1"/>
      <c r="AM383" s="1"/>
      <c r="AN383" s="1"/>
      <c r="AO383" s="1"/>
    </row>
    <row r="384" spans="1:41" ht="12" customHeight="1" x14ac:dyDescent="0.3">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c r="AC384" s="1"/>
      <c r="AD384" s="1"/>
      <c r="AE384" s="1"/>
      <c r="AF384" s="1"/>
      <c r="AG384" s="1"/>
      <c r="AH384" s="1"/>
      <c r="AI384" s="1"/>
      <c r="AJ384" s="1"/>
      <c r="AK384" s="1"/>
      <c r="AL384" s="1"/>
      <c r="AM384" s="1"/>
      <c r="AN384" s="1"/>
      <c r="AO384" s="1"/>
    </row>
    <row r="385" spans="1:41" ht="12" customHeight="1" x14ac:dyDescent="0.3">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c r="AC385" s="1"/>
      <c r="AD385" s="1"/>
      <c r="AE385" s="1"/>
      <c r="AF385" s="1"/>
      <c r="AG385" s="1"/>
      <c r="AH385" s="1"/>
      <c r="AI385" s="1"/>
      <c r="AJ385" s="1"/>
      <c r="AK385" s="1"/>
      <c r="AL385" s="1"/>
      <c r="AM385" s="1"/>
      <c r="AN385" s="1"/>
      <c r="AO385" s="1"/>
    </row>
    <row r="386" spans="1:41" ht="12" customHeight="1" x14ac:dyDescent="0.3">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c r="AC386" s="1"/>
      <c r="AD386" s="1"/>
      <c r="AE386" s="1"/>
      <c r="AF386" s="1"/>
      <c r="AG386" s="1"/>
      <c r="AH386" s="1"/>
      <c r="AI386" s="1"/>
      <c r="AJ386" s="1"/>
      <c r="AK386" s="1"/>
      <c r="AL386" s="1"/>
      <c r="AM386" s="1"/>
      <c r="AN386" s="1"/>
      <c r="AO386" s="1"/>
    </row>
    <row r="387" spans="1:41" ht="12" customHeight="1" x14ac:dyDescent="0.3">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c r="AC387" s="1"/>
      <c r="AD387" s="1"/>
      <c r="AE387" s="1"/>
      <c r="AF387" s="1"/>
      <c r="AG387" s="1"/>
      <c r="AH387" s="1"/>
      <c r="AI387" s="1"/>
      <c r="AJ387" s="1"/>
      <c r="AK387" s="1"/>
      <c r="AL387" s="1"/>
      <c r="AM387" s="1"/>
      <c r="AN387" s="1"/>
      <c r="AO387" s="1"/>
    </row>
    <row r="388" spans="1:41" ht="12" customHeight="1" x14ac:dyDescent="0.3">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c r="AC388" s="1"/>
      <c r="AD388" s="1"/>
      <c r="AE388" s="1"/>
      <c r="AF388" s="1"/>
      <c r="AG388" s="1"/>
      <c r="AH388" s="1"/>
      <c r="AI388" s="1"/>
      <c r="AJ388" s="1"/>
      <c r="AK388" s="1"/>
      <c r="AL388" s="1"/>
      <c r="AM388" s="1"/>
      <c r="AN388" s="1"/>
      <c r="AO388" s="1"/>
    </row>
    <row r="389" spans="1:41" ht="12" customHeight="1" x14ac:dyDescent="0.3">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row>
    <row r="390" spans="1:41" ht="12" customHeight="1" x14ac:dyDescent="0.3">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c r="AC390" s="1"/>
      <c r="AD390" s="1"/>
      <c r="AE390" s="1"/>
      <c r="AF390" s="1"/>
      <c r="AG390" s="1"/>
      <c r="AH390" s="1"/>
      <c r="AI390" s="1"/>
      <c r="AJ390" s="1"/>
      <c r="AK390" s="1"/>
      <c r="AL390" s="1"/>
      <c r="AM390" s="1"/>
      <c r="AN390" s="1"/>
      <c r="AO390" s="1"/>
    </row>
    <row r="391" spans="1:41" ht="12" customHeight="1" x14ac:dyDescent="0.3">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c r="AC391" s="1"/>
      <c r="AD391" s="1"/>
      <c r="AE391" s="1"/>
      <c r="AF391" s="1"/>
      <c r="AG391" s="1"/>
      <c r="AH391" s="1"/>
      <c r="AI391" s="1"/>
      <c r="AJ391" s="1"/>
      <c r="AK391" s="1"/>
      <c r="AL391" s="1"/>
      <c r="AM391" s="1"/>
      <c r="AN391" s="1"/>
      <c r="AO391" s="1"/>
    </row>
    <row r="392" spans="1:41" ht="12" customHeight="1" x14ac:dyDescent="0.3">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c r="AC392" s="1"/>
      <c r="AD392" s="1"/>
      <c r="AE392" s="1"/>
      <c r="AF392" s="1"/>
      <c r="AG392" s="1"/>
      <c r="AH392" s="1"/>
      <c r="AI392" s="1"/>
      <c r="AJ392" s="1"/>
      <c r="AK392" s="1"/>
      <c r="AL392" s="1"/>
      <c r="AM392" s="1"/>
      <c r="AN392" s="1"/>
      <c r="AO392" s="1"/>
    </row>
    <row r="393" spans="1:41" ht="12" customHeight="1" x14ac:dyDescent="0.3">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c r="AC393" s="1"/>
      <c r="AD393" s="1"/>
      <c r="AE393" s="1"/>
      <c r="AF393" s="1"/>
      <c r="AG393" s="1"/>
      <c r="AH393" s="1"/>
      <c r="AI393" s="1"/>
      <c r="AJ393" s="1"/>
      <c r="AK393" s="1"/>
      <c r="AL393" s="1"/>
      <c r="AM393" s="1"/>
      <c r="AN393" s="1"/>
      <c r="AO393" s="1"/>
    </row>
    <row r="394" spans="1:41" ht="12" customHeight="1" x14ac:dyDescent="0.3">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c r="AC394" s="1"/>
      <c r="AD394" s="1"/>
      <c r="AE394" s="1"/>
      <c r="AF394" s="1"/>
      <c r="AG394" s="1"/>
      <c r="AH394" s="1"/>
      <c r="AI394" s="1"/>
      <c r="AJ394" s="1"/>
      <c r="AK394" s="1"/>
      <c r="AL394" s="1"/>
      <c r="AM394" s="1"/>
      <c r="AN394" s="1"/>
      <c r="AO394" s="1"/>
    </row>
    <row r="395" spans="1:41" ht="12" customHeight="1" x14ac:dyDescent="0.3">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c r="AC395" s="1"/>
      <c r="AD395" s="1"/>
      <c r="AE395" s="1"/>
      <c r="AF395" s="1"/>
      <c r="AG395" s="1"/>
      <c r="AH395" s="1"/>
      <c r="AI395" s="1"/>
      <c r="AJ395" s="1"/>
      <c r="AK395" s="1"/>
      <c r="AL395" s="1"/>
      <c r="AM395" s="1"/>
      <c r="AN395" s="1"/>
      <c r="AO395" s="1"/>
    </row>
    <row r="396" spans="1:41" ht="12" customHeight="1" x14ac:dyDescent="0.3">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c r="AC396" s="1"/>
      <c r="AD396" s="1"/>
      <c r="AE396" s="1"/>
      <c r="AF396" s="1"/>
      <c r="AG396" s="1"/>
      <c r="AH396" s="1"/>
      <c r="AI396" s="1"/>
      <c r="AJ396" s="1"/>
      <c r="AK396" s="1"/>
      <c r="AL396" s="1"/>
      <c r="AM396" s="1"/>
      <c r="AN396" s="1"/>
      <c r="AO396" s="1"/>
    </row>
    <row r="397" spans="1:41" ht="12" customHeight="1" x14ac:dyDescent="0.3">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c r="AC397" s="1"/>
      <c r="AD397" s="1"/>
      <c r="AE397" s="1"/>
      <c r="AF397" s="1"/>
      <c r="AG397" s="1"/>
      <c r="AH397" s="1"/>
      <c r="AI397" s="1"/>
      <c r="AJ397" s="1"/>
      <c r="AK397" s="1"/>
      <c r="AL397" s="1"/>
      <c r="AM397" s="1"/>
      <c r="AN397" s="1"/>
      <c r="AO397" s="1"/>
    </row>
    <row r="398" spans="1:41" ht="12" customHeight="1" x14ac:dyDescent="0.3">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c r="AC398" s="1"/>
      <c r="AD398" s="1"/>
      <c r="AE398" s="1"/>
      <c r="AF398" s="1"/>
      <c r="AG398" s="1"/>
      <c r="AH398" s="1"/>
      <c r="AI398" s="1"/>
      <c r="AJ398" s="1"/>
      <c r="AK398" s="1"/>
      <c r="AL398" s="1"/>
      <c r="AM398" s="1"/>
      <c r="AN398" s="1"/>
      <c r="AO398" s="1"/>
    </row>
    <row r="399" spans="1:41" ht="12" customHeight="1" x14ac:dyDescent="0.3">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c r="AC399" s="1"/>
      <c r="AD399" s="1"/>
      <c r="AE399" s="1"/>
      <c r="AF399" s="1"/>
      <c r="AG399" s="1"/>
      <c r="AH399" s="1"/>
      <c r="AI399" s="1"/>
      <c r="AJ399" s="1"/>
      <c r="AK399" s="1"/>
      <c r="AL399" s="1"/>
      <c r="AM399" s="1"/>
      <c r="AN399" s="1"/>
      <c r="AO399" s="1"/>
    </row>
    <row r="400" spans="1:41" ht="12" customHeight="1" x14ac:dyDescent="0.3">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c r="AC400" s="1"/>
      <c r="AD400" s="1"/>
      <c r="AE400" s="1"/>
      <c r="AF400" s="1"/>
      <c r="AG400" s="1"/>
      <c r="AH400" s="1"/>
      <c r="AI400" s="1"/>
      <c r="AJ400" s="1"/>
      <c r="AK400" s="1"/>
      <c r="AL400" s="1"/>
      <c r="AM400" s="1"/>
      <c r="AN400" s="1"/>
      <c r="AO400" s="1"/>
    </row>
    <row r="401" spans="1:41" ht="12" customHeight="1" x14ac:dyDescent="0.3">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c r="AC401" s="1"/>
      <c r="AD401" s="1"/>
      <c r="AE401" s="1"/>
      <c r="AF401" s="1"/>
      <c r="AG401" s="1"/>
      <c r="AH401" s="1"/>
      <c r="AI401" s="1"/>
      <c r="AJ401" s="1"/>
      <c r="AK401" s="1"/>
      <c r="AL401" s="1"/>
      <c r="AM401" s="1"/>
      <c r="AN401" s="1"/>
      <c r="AO401" s="1"/>
    </row>
    <row r="402" spans="1:41" ht="12" customHeight="1" x14ac:dyDescent="0.3">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c r="AC402" s="1"/>
      <c r="AD402" s="1"/>
      <c r="AE402" s="1"/>
      <c r="AF402" s="1"/>
      <c r="AG402" s="1"/>
      <c r="AH402" s="1"/>
      <c r="AI402" s="1"/>
      <c r="AJ402" s="1"/>
      <c r="AK402" s="1"/>
      <c r="AL402" s="1"/>
      <c r="AM402" s="1"/>
      <c r="AN402" s="1"/>
      <c r="AO402" s="1"/>
    </row>
    <row r="403" spans="1:41" ht="12" customHeight="1" x14ac:dyDescent="0.3">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c r="AC403" s="1"/>
      <c r="AD403" s="1"/>
      <c r="AE403" s="1"/>
      <c r="AF403" s="1"/>
      <c r="AG403" s="1"/>
      <c r="AH403" s="1"/>
      <c r="AI403" s="1"/>
      <c r="AJ403" s="1"/>
      <c r="AK403" s="1"/>
      <c r="AL403" s="1"/>
      <c r="AM403" s="1"/>
      <c r="AN403" s="1"/>
      <c r="AO403" s="1"/>
    </row>
    <row r="404" spans="1:41" ht="12" customHeight="1" x14ac:dyDescent="0.3">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c r="AC404" s="1"/>
      <c r="AD404" s="1"/>
      <c r="AE404" s="1"/>
      <c r="AF404" s="1"/>
      <c r="AG404" s="1"/>
      <c r="AH404" s="1"/>
      <c r="AI404" s="1"/>
      <c r="AJ404" s="1"/>
      <c r="AK404" s="1"/>
      <c r="AL404" s="1"/>
      <c r="AM404" s="1"/>
      <c r="AN404" s="1"/>
      <c r="AO404" s="1"/>
    </row>
    <row r="405" spans="1:41" ht="12" customHeight="1" x14ac:dyDescent="0.3">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c r="AC405" s="1"/>
      <c r="AD405" s="1"/>
      <c r="AE405" s="1"/>
      <c r="AF405" s="1"/>
      <c r="AG405" s="1"/>
      <c r="AH405" s="1"/>
      <c r="AI405" s="1"/>
      <c r="AJ405" s="1"/>
      <c r="AK405" s="1"/>
      <c r="AL405" s="1"/>
      <c r="AM405" s="1"/>
      <c r="AN405" s="1"/>
      <c r="AO405" s="1"/>
    </row>
    <row r="406" spans="1:41" ht="12" customHeight="1" x14ac:dyDescent="0.3">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c r="AC406" s="1"/>
      <c r="AD406" s="1"/>
      <c r="AE406" s="1"/>
      <c r="AF406" s="1"/>
      <c r="AG406" s="1"/>
      <c r="AH406" s="1"/>
      <c r="AI406" s="1"/>
      <c r="AJ406" s="1"/>
      <c r="AK406" s="1"/>
      <c r="AL406" s="1"/>
      <c r="AM406" s="1"/>
      <c r="AN406" s="1"/>
      <c r="AO406" s="1"/>
    </row>
    <row r="407" spans="1:41" ht="12" customHeight="1" x14ac:dyDescent="0.3">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c r="AC407" s="1"/>
      <c r="AD407" s="1"/>
      <c r="AE407" s="1"/>
      <c r="AF407" s="1"/>
      <c r="AG407" s="1"/>
      <c r="AH407" s="1"/>
      <c r="AI407" s="1"/>
      <c r="AJ407" s="1"/>
      <c r="AK407" s="1"/>
      <c r="AL407" s="1"/>
      <c r="AM407" s="1"/>
      <c r="AN407" s="1"/>
      <c r="AO407" s="1"/>
    </row>
    <row r="408" spans="1:41" ht="12" customHeight="1" x14ac:dyDescent="0.3">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c r="AC408" s="1"/>
      <c r="AD408" s="1"/>
      <c r="AE408" s="1"/>
      <c r="AF408" s="1"/>
      <c r="AG408" s="1"/>
      <c r="AH408" s="1"/>
      <c r="AI408" s="1"/>
      <c r="AJ408" s="1"/>
      <c r="AK408" s="1"/>
      <c r="AL408" s="1"/>
      <c r="AM408" s="1"/>
      <c r="AN408" s="1"/>
      <c r="AO408" s="1"/>
    </row>
    <row r="409" spans="1:41" ht="12" customHeight="1" x14ac:dyDescent="0.3">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c r="AC409" s="1"/>
      <c r="AD409" s="1"/>
      <c r="AE409" s="1"/>
      <c r="AF409" s="1"/>
      <c r="AG409" s="1"/>
      <c r="AH409" s="1"/>
      <c r="AI409" s="1"/>
      <c r="AJ409" s="1"/>
      <c r="AK409" s="1"/>
      <c r="AL409" s="1"/>
      <c r="AM409" s="1"/>
      <c r="AN409" s="1"/>
      <c r="AO409" s="1"/>
    </row>
    <row r="410" spans="1:41" ht="12" customHeight="1" x14ac:dyDescent="0.3">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c r="AC410" s="1"/>
      <c r="AD410" s="1"/>
      <c r="AE410" s="1"/>
      <c r="AF410" s="1"/>
      <c r="AG410" s="1"/>
      <c r="AH410" s="1"/>
      <c r="AI410" s="1"/>
      <c r="AJ410" s="1"/>
      <c r="AK410" s="1"/>
      <c r="AL410" s="1"/>
      <c r="AM410" s="1"/>
      <c r="AN410" s="1"/>
      <c r="AO410" s="1"/>
    </row>
    <row r="411" spans="1:41" ht="12" customHeight="1" x14ac:dyDescent="0.3">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c r="AC411" s="1"/>
      <c r="AD411" s="1"/>
      <c r="AE411" s="1"/>
      <c r="AF411" s="1"/>
      <c r="AG411" s="1"/>
      <c r="AH411" s="1"/>
      <c r="AI411" s="1"/>
      <c r="AJ411" s="1"/>
      <c r="AK411" s="1"/>
      <c r="AL411" s="1"/>
      <c r="AM411" s="1"/>
      <c r="AN411" s="1"/>
      <c r="AO411" s="1"/>
    </row>
    <row r="412" spans="1:41" ht="12" customHeight="1" x14ac:dyDescent="0.3">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c r="AC412" s="1"/>
      <c r="AD412" s="1"/>
      <c r="AE412" s="1"/>
      <c r="AF412" s="1"/>
      <c r="AG412" s="1"/>
      <c r="AH412" s="1"/>
      <c r="AI412" s="1"/>
      <c r="AJ412" s="1"/>
      <c r="AK412" s="1"/>
      <c r="AL412" s="1"/>
      <c r="AM412" s="1"/>
      <c r="AN412" s="1"/>
      <c r="AO412" s="1"/>
    </row>
    <row r="413" spans="1:41" ht="12" customHeight="1" x14ac:dyDescent="0.3">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c r="AC413" s="1"/>
      <c r="AD413" s="1"/>
      <c r="AE413" s="1"/>
      <c r="AF413" s="1"/>
      <c r="AG413" s="1"/>
      <c r="AH413" s="1"/>
      <c r="AI413" s="1"/>
      <c r="AJ413" s="1"/>
      <c r="AK413" s="1"/>
      <c r="AL413" s="1"/>
      <c r="AM413" s="1"/>
      <c r="AN413" s="1"/>
      <c r="AO413" s="1"/>
    </row>
    <row r="414" spans="1:41" ht="12" customHeight="1" x14ac:dyDescent="0.3">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c r="AC414" s="1"/>
      <c r="AD414" s="1"/>
      <c r="AE414" s="1"/>
      <c r="AF414" s="1"/>
      <c r="AG414" s="1"/>
      <c r="AH414" s="1"/>
      <c r="AI414" s="1"/>
      <c r="AJ414" s="1"/>
      <c r="AK414" s="1"/>
      <c r="AL414" s="1"/>
      <c r="AM414" s="1"/>
      <c r="AN414" s="1"/>
      <c r="AO414" s="1"/>
    </row>
    <row r="415" spans="1:41" ht="12" customHeight="1" x14ac:dyDescent="0.3">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c r="AC415" s="1"/>
      <c r="AD415" s="1"/>
      <c r="AE415" s="1"/>
      <c r="AF415" s="1"/>
      <c r="AG415" s="1"/>
      <c r="AH415" s="1"/>
      <c r="AI415" s="1"/>
      <c r="AJ415" s="1"/>
      <c r="AK415" s="1"/>
      <c r="AL415" s="1"/>
      <c r="AM415" s="1"/>
      <c r="AN415" s="1"/>
      <c r="AO415" s="1"/>
    </row>
    <row r="416" spans="1:41" ht="12" customHeight="1" x14ac:dyDescent="0.3">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c r="AC416" s="1"/>
      <c r="AD416" s="1"/>
      <c r="AE416" s="1"/>
      <c r="AF416" s="1"/>
      <c r="AG416" s="1"/>
      <c r="AH416" s="1"/>
      <c r="AI416" s="1"/>
      <c r="AJ416" s="1"/>
      <c r="AK416" s="1"/>
      <c r="AL416" s="1"/>
      <c r="AM416" s="1"/>
      <c r="AN416" s="1"/>
      <c r="AO416" s="1"/>
    </row>
    <row r="417" spans="1:41" ht="12" customHeight="1" x14ac:dyDescent="0.3">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c r="AC417" s="1"/>
      <c r="AD417" s="1"/>
      <c r="AE417" s="1"/>
      <c r="AF417" s="1"/>
      <c r="AG417" s="1"/>
      <c r="AH417" s="1"/>
      <c r="AI417" s="1"/>
      <c r="AJ417" s="1"/>
      <c r="AK417" s="1"/>
      <c r="AL417" s="1"/>
      <c r="AM417" s="1"/>
      <c r="AN417" s="1"/>
      <c r="AO417" s="1"/>
    </row>
    <row r="418" spans="1:41" ht="12" customHeight="1" x14ac:dyDescent="0.3">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c r="AC418" s="1"/>
      <c r="AD418" s="1"/>
      <c r="AE418" s="1"/>
      <c r="AF418" s="1"/>
      <c r="AG418" s="1"/>
      <c r="AH418" s="1"/>
      <c r="AI418" s="1"/>
      <c r="AJ418" s="1"/>
      <c r="AK418" s="1"/>
      <c r="AL418" s="1"/>
      <c r="AM418" s="1"/>
      <c r="AN418" s="1"/>
      <c r="AO418" s="1"/>
    </row>
    <row r="419" spans="1:41" ht="12" customHeight="1" x14ac:dyDescent="0.3">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c r="AC419" s="1"/>
      <c r="AD419" s="1"/>
      <c r="AE419" s="1"/>
      <c r="AF419" s="1"/>
      <c r="AG419" s="1"/>
      <c r="AH419" s="1"/>
      <c r="AI419" s="1"/>
      <c r="AJ419" s="1"/>
      <c r="AK419" s="1"/>
      <c r="AL419" s="1"/>
      <c r="AM419" s="1"/>
      <c r="AN419" s="1"/>
      <c r="AO419" s="1"/>
    </row>
    <row r="420" spans="1:41" ht="12" customHeight="1" x14ac:dyDescent="0.3">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c r="AC420" s="1"/>
      <c r="AD420" s="1"/>
      <c r="AE420" s="1"/>
      <c r="AF420" s="1"/>
      <c r="AG420" s="1"/>
      <c r="AH420" s="1"/>
      <c r="AI420" s="1"/>
      <c r="AJ420" s="1"/>
      <c r="AK420" s="1"/>
      <c r="AL420" s="1"/>
      <c r="AM420" s="1"/>
      <c r="AN420" s="1"/>
      <c r="AO420" s="1"/>
    </row>
    <row r="421" spans="1:41" ht="12" customHeight="1" x14ac:dyDescent="0.3">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c r="AC421" s="1"/>
      <c r="AD421" s="1"/>
      <c r="AE421" s="1"/>
      <c r="AF421" s="1"/>
      <c r="AG421" s="1"/>
      <c r="AH421" s="1"/>
      <c r="AI421" s="1"/>
      <c r="AJ421" s="1"/>
      <c r="AK421" s="1"/>
      <c r="AL421" s="1"/>
      <c r="AM421" s="1"/>
      <c r="AN421" s="1"/>
      <c r="AO421" s="1"/>
    </row>
    <row r="422" spans="1:41" ht="12" customHeight="1" x14ac:dyDescent="0.3">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c r="AC422" s="1"/>
      <c r="AD422" s="1"/>
      <c r="AE422" s="1"/>
      <c r="AF422" s="1"/>
      <c r="AG422" s="1"/>
      <c r="AH422" s="1"/>
      <c r="AI422" s="1"/>
      <c r="AJ422" s="1"/>
      <c r="AK422" s="1"/>
      <c r="AL422" s="1"/>
      <c r="AM422" s="1"/>
      <c r="AN422" s="1"/>
      <c r="AO422" s="1"/>
    </row>
    <row r="423" spans="1:41" ht="12" customHeight="1" x14ac:dyDescent="0.3">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c r="AC423" s="1"/>
      <c r="AD423" s="1"/>
      <c r="AE423" s="1"/>
      <c r="AF423" s="1"/>
      <c r="AG423" s="1"/>
      <c r="AH423" s="1"/>
      <c r="AI423" s="1"/>
      <c r="AJ423" s="1"/>
      <c r="AK423" s="1"/>
      <c r="AL423" s="1"/>
      <c r="AM423" s="1"/>
      <c r="AN423" s="1"/>
      <c r="AO423" s="1"/>
    </row>
    <row r="424" spans="1:41" ht="12" customHeight="1" x14ac:dyDescent="0.3">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c r="AC424" s="1"/>
      <c r="AD424" s="1"/>
      <c r="AE424" s="1"/>
      <c r="AF424" s="1"/>
      <c r="AG424" s="1"/>
      <c r="AH424" s="1"/>
      <c r="AI424" s="1"/>
      <c r="AJ424" s="1"/>
      <c r="AK424" s="1"/>
      <c r="AL424" s="1"/>
      <c r="AM424" s="1"/>
      <c r="AN424" s="1"/>
      <c r="AO424" s="1"/>
    </row>
    <row r="425" spans="1:41" ht="12" customHeight="1" x14ac:dyDescent="0.3">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c r="AC425" s="1"/>
      <c r="AD425" s="1"/>
      <c r="AE425" s="1"/>
      <c r="AF425" s="1"/>
      <c r="AG425" s="1"/>
      <c r="AH425" s="1"/>
      <c r="AI425" s="1"/>
      <c r="AJ425" s="1"/>
      <c r="AK425" s="1"/>
      <c r="AL425" s="1"/>
      <c r="AM425" s="1"/>
      <c r="AN425" s="1"/>
      <c r="AO425" s="1"/>
    </row>
    <row r="426" spans="1:41" ht="12" customHeight="1" x14ac:dyDescent="0.3">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c r="AC426" s="1"/>
      <c r="AD426" s="1"/>
      <c r="AE426" s="1"/>
      <c r="AF426" s="1"/>
      <c r="AG426" s="1"/>
      <c r="AH426" s="1"/>
      <c r="AI426" s="1"/>
      <c r="AJ426" s="1"/>
      <c r="AK426" s="1"/>
      <c r="AL426" s="1"/>
      <c r="AM426" s="1"/>
      <c r="AN426" s="1"/>
      <c r="AO426" s="1"/>
    </row>
    <row r="427" spans="1:41" ht="12" customHeight="1" x14ac:dyDescent="0.3">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c r="AC427" s="1"/>
      <c r="AD427" s="1"/>
      <c r="AE427" s="1"/>
      <c r="AF427" s="1"/>
      <c r="AG427" s="1"/>
      <c r="AH427" s="1"/>
      <c r="AI427" s="1"/>
      <c r="AJ427" s="1"/>
      <c r="AK427" s="1"/>
      <c r="AL427" s="1"/>
      <c r="AM427" s="1"/>
      <c r="AN427" s="1"/>
      <c r="AO427" s="1"/>
    </row>
    <row r="428" spans="1:41" ht="12" customHeight="1" x14ac:dyDescent="0.3">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c r="AC428" s="1"/>
      <c r="AD428" s="1"/>
      <c r="AE428" s="1"/>
      <c r="AF428" s="1"/>
      <c r="AG428" s="1"/>
      <c r="AH428" s="1"/>
      <c r="AI428" s="1"/>
      <c r="AJ428" s="1"/>
      <c r="AK428" s="1"/>
      <c r="AL428" s="1"/>
      <c r="AM428" s="1"/>
      <c r="AN428" s="1"/>
      <c r="AO428" s="1"/>
    </row>
    <row r="429" spans="1:41" ht="12" customHeight="1" x14ac:dyDescent="0.3">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c r="AC429" s="1"/>
      <c r="AD429" s="1"/>
      <c r="AE429" s="1"/>
      <c r="AF429" s="1"/>
      <c r="AG429" s="1"/>
      <c r="AH429" s="1"/>
      <c r="AI429" s="1"/>
      <c r="AJ429" s="1"/>
      <c r="AK429" s="1"/>
      <c r="AL429" s="1"/>
      <c r="AM429" s="1"/>
      <c r="AN429" s="1"/>
      <c r="AO429" s="1"/>
    </row>
    <row r="430" spans="1:41" ht="12" customHeight="1" x14ac:dyDescent="0.3">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c r="AC430" s="1"/>
      <c r="AD430" s="1"/>
      <c r="AE430" s="1"/>
      <c r="AF430" s="1"/>
      <c r="AG430" s="1"/>
      <c r="AH430" s="1"/>
      <c r="AI430" s="1"/>
      <c r="AJ430" s="1"/>
      <c r="AK430" s="1"/>
      <c r="AL430" s="1"/>
      <c r="AM430" s="1"/>
      <c r="AN430" s="1"/>
      <c r="AO430" s="1"/>
    </row>
    <row r="431" spans="1:41" ht="12" customHeight="1" x14ac:dyDescent="0.3">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c r="AC431" s="1"/>
      <c r="AD431" s="1"/>
      <c r="AE431" s="1"/>
      <c r="AF431" s="1"/>
      <c r="AG431" s="1"/>
      <c r="AH431" s="1"/>
      <c r="AI431" s="1"/>
      <c r="AJ431" s="1"/>
      <c r="AK431" s="1"/>
      <c r="AL431" s="1"/>
      <c r="AM431" s="1"/>
      <c r="AN431" s="1"/>
      <c r="AO431" s="1"/>
    </row>
    <row r="432" spans="1:41" ht="12" customHeight="1" x14ac:dyDescent="0.3">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c r="AC432" s="1"/>
      <c r="AD432" s="1"/>
      <c r="AE432" s="1"/>
      <c r="AF432" s="1"/>
      <c r="AG432" s="1"/>
      <c r="AH432" s="1"/>
      <c r="AI432" s="1"/>
      <c r="AJ432" s="1"/>
      <c r="AK432" s="1"/>
      <c r="AL432" s="1"/>
      <c r="AM432" s="1"/>
      <c r="AN432" s="1"/>
      <c r="AO432" s="1"/>
    </row>
    <row r="433" spans="1:41" ht="12" customHeight="1" x14ac:dyDescent="0.3">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c r="AC433" s="1"/>
      <c r="AD433" s="1"/>
      <c r="AE433" s="1"/>
      <c r="AF433" s="1"/>
      <c r="AG433" s="1"/>
      <c r="AH433" s="1"/>
      <c r="AI433" s="1"/>
      <c r="AJ433" s="1"/>
      <c r="AK433" s="1"/>
      <c r="AL433" s="1"/>
      <c r="AM433" s="1"/>
      <c r="AN433" s="1"/>
      <c r="AO433" s="1"/>
    </row>
    <row r="434" spans="1:41" ht="12" customHeight="1" x14ac:dyDescent="0.3">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c r="AC434" s="1"/>
      <c r="AD434" s="1"/>
      <c r="AE434" s="1"/>
      <c r="AF434" s="1"/>
      <c r="AG434" s="1"/>
      <c r="AH434" s="1"/>
      <c r="AI434" s="1"/>
      <c r="AJ434" s="1"/>
      <c r="AK434" s="1"/>
      <c r="AL434" s="1"/>
      <c r="AM434" s="1"/>
      <c r="AN434" s="1"/>
      <c r="AO434" s="1"/>
    </row>
    <row r="435" spans="1:41" ht="12" customHeight="1" x14ac:dyDescent="0.3">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c r="AC435" s="1"/>
      <c r="AD435" s="1"/>
      <c r="AE435" s="1"/>
      <c r="AF435" s="1"/>
      <c r="AG435" s="1"/>
      <c r="AH435" s="1"/>
      <c r="AI435" s="1"/>
      <c r="AJ435" s="1"/>
      <c r="AK435" s="1"/>
      <c r="AL435" s="1"/>
      <c r="AM435" s="1"/>
      <c r="AN435" s="1"/>
      <c r="AO435" s="1"/>
    </row>
    <row r="436" spans="1:41" ht="12" customHeight="1" x14ac:dyDescent="0.3">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c r="AC436" s="1"/>
      <c r="AD436" s="1"/>
      <c r="AE436" s="1"/>
      <c r="AF436" s="1"/>
      <c r="AG436" s="1"/>
      <c r="AH436" s="1"/>
      <c r="AI436" s="1"/>
      <c r="AJ436" s="1"/>
      <c r="AK436" s="1"/>
      <c r="AL436" s="1"/>
      <c r="AM436" s="1"/>
      <c r="AN436" s="1"/>
      <c r="AO436" s="1"/>
    </row>
    <row r="437" spans="1:41" ht="12" customHeight="1" x14ac:dyDescent="0.3">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c r="AC437" s="1"/>
      <c r="AD437" s="1"/>
      <c r="AE437" s="1"/>
      <c r="AF437" s="1"/>
      <c r="AG437" s="1"/>
      <c r="AH437" s="1"/>
      <c r="AI437" s="1"/>
      <c r="AJ437" s="1"/>
      <c r="AK437" s="1"/>
      <c r="AL437" s="1"/>
      <c r="AM437" s="1"/>
      <c r="AN437" s="1"/>
      <c r="AO437" s="1"/>
    </row>
    <row r="438" spans="1:41" ht="12" customHeight="1" x14ac:dyDescent="0.3">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c r="AC438" s="1"/>
      <c r="AD438" s="1"/>
      <c r="AE438" s="1"/>
      <c r="AF438" s="1"/>
      <c r="AG438" s="1"/>
      <c r="AH438" s="1"/>
      <c r="AI438" s="1"/>
      <c r="AJ438" s="1"/>
      <c r="AK438" s="1"/>
      <c r="AL438" s="1"/>
      <c r="AM438" s="1"/>
      <c r="AN438" s="1"/>
      <c r="AO438" s="1"/>
    </row>
    <row r="439" spans="1:41" ht="12" customHeight="1" x14ac:dyDescent="0.3">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c r="AC439" s="1"/>
      <c r="AD439" s="1"/>
      <c r="AE439" s="1"/>
      <c r="AF439" s="1"/>
      <c r="AG439" s="1"/>
      <c r="AH439" s="1"/>
      <c r="AI439" s="1"/>
      <c r="AJ439" s="1"/>
      <c r="AK439" s="1"/>
      <c r="AL439" s="1"/>
      <c r="AM439" s="1"/>
      <c r="AN439" s="1"/>
      <c r="AO439" s="1"/>
    </row>
    <row r="440" spans="1:41" ht="12" customHeight="1" x14ac:dyDescent="0.3">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c r="AC440" s="1"/>
      <c r="AD440" s="1"/>
      <c r="AE440" s="1"/>
      <c r="AF440" s="1"/>
      <c r="AG440" s="1"/>
      <c r="AH440" s="1"/>
      <c r="AI440" s="1"/>
      <c r="AJ440" s="1"/>
      <c r="AK440" s="1"/>
      <c r="AL440" s="1"/>
      <c r="AM440" s="1"/>
      <c r="AN440" s="1"/>
      <c r="AO440" s="1"/>
    </row>
    <row r="441" spans="1:41" ht="12" customHeight="1" x14ac:dyDescent="0.3">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c r="AC441" s="1"/>
      <c r="AD441" s="1"/>
      <c r="AE441" s="1"/>
      <c r="AF441" s="1"/>
      <c r="AG441" s="1"/>
      <c r="AH441" s="1"/>
      <c r="AI441" s="1"/>
      <c r="AJ441" s="1"/>
      <c r="AK441" s="1"/>
      <c r="AL441" s="1"/>
      <c r="AM441" s="1"/>
      <c r="AN441" s="1"/>
      <c r="AO441" s="1"/>
    </row>
    <row r="442" spans="1:41" ht="12" customHeight="1" x14ac:dyDescent="0.3">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c r="AC442" s="1"/>
      <c r="AD442" s="1"/>
      <c r="AE442" s="1"/>
      <c r="AF442" s="1"/>
      <c r="AG442" s="1"/>
      <c r="AH442" s="1"/>
      <c r="AI442" s="1"/>
      <c r="AJ442" s="1"/>
      <c r="AK442" s="1"/>
      <c r="AL442" s="1"/>
      <c r="AM442" s="1"/>
      <c r="AN442" s="1"/>
      <c r="AO442" s="1"/>
    </row>
    <row r="443" spans="1:41" ht="12" customHeight="1" x14ac:dyDescent="0.3">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c r="AC443" s="1"/>
      <c r="AD443" s="1"/>
      <c r="AE443" s="1"/>
      <c r="AF443" s="1"/>
      <c r="AG443" s="1"/>
      <c r="AH443" s="1"/>
      <c r="AI443" s="1"/>
      <c r="AJ443" s="1"/>
      <c r="AK443" s="1"/>
      <c r="AL443" s="1"/>
      <c r="AM443" s="1"/>
      <c r="AN443" s="1"/>
      <c r="AO443" s="1"/>
    </row>
    <row r="444" spans="1:41" ht="12" customHeight="1" x14ac:dyDescent="0.3">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c r="AC444" s="1"/>
      <c r="AD444" s="1"/>
      <c r="AE444" s="1"/>
      <c r="AF444" s="1"/>
      <c r="AG444" s="1"/>
      <c r="AH444" s="1"/>
      <c r="AI444" s="1"/>
      <c r="AJ444" s="1"/>
      <c r="AK444" s="1"/>
      <c r="AL444" s="1"/>
      <c r="AM444" s="1"/>
      <c r="AN444" s="1"/>
      <c r="AO444" s="1"/>
    </row>
    <row r="445" spans="1:41" ht="12" customHeight="1" x14ac:dyDescent="0.3">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c r="AC445" s="1"/>
      <c r="AD445" s="1"/>
      <c r="AE445" s="1"/>
      <c r="AF445" s="1"/>
      <c r="AG445" s="1"/>
      <c r="AH445" s="1"/>
      <c r="AI445" s="1"/>
      <c r="AJ445" s="1"/>
      <c r="AK445" s="1"/>
      <c r="AL445" s="1"/>
      <c r="AM445" s="1"/>
      <c r="AN445" s="1"/>
      <c r="AO445" s="1"/>
    </row>
    <row r="446" spans="1:41" ht="12" customHeight="1" x14ac:dyDescent="0.3">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c r="AC446" s="1"/>
      <c r="AD446" s="1"/>
      <c r="AE446" s="1"/>
      <c r="AF446" s="1"/>
      <c r="AG446" s="1"/>
      <c r="AH446" s="1"/>
      <c r="AI446" s="1"/>
      <c r="AJ446" s="1"/>
      <c r="AK446" s="1"/>
      <c r="AL446" s="1"/>
      <c r="AM446" s="1"/>
      <c r="AN446" s="1"/>
      <c r="AO446" s="1"/>
    </row>
    <row r="447" spans="1:41" ht="12" customHeight="1" x14ac:dyDescent="0.3">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c r="AC447" s="1"/>
      <c r="AD447" s="1"/>
      <c r="AE447" s="1"/>
      <c r="AF447" s="1"/>
      <c r="AG447" s="1"/>
      <c r="AH447" s="1"/>
      <c r="AI447" s="1"/>
      <c r="AJ447" s="1"/>
      <c r="AK447" s="1"/>
      <c r="AL447" s="1"/>
      <c r="AM447" s="1"/>
      <c r="AN447" s="1"/>
      <c r="AO447" s="1"/>
    </row>
    <row r="448" spans="1:41" ht="12" customHeight="1" x14ac:dyDescent="0.3">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c r="AC448" s="1"/>
      <c r="AD448" s="1"/>
      <c r="AE448" s="1"/>
      <c r="AF448" s="1"/>
      <c r="AG448" s="1"/>
      <c r="AH448" s="1"/>
      <c r="AI448" s="1"/>
      <c r="AJ448" s="1"/>
      <c r="AK448" s="1"/>
      <c r="AL448" s="1"/>
      <c r="AM448" s="1"/>
      <c r="AN448" s="1"/>
      <c r="AO448" s="1"/>
    </row>
    <row r="449" spans="1:41" ht="12" customHeight="1" x14ac:dyDescent="0.3">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c r="AC449" s="1"/>
      <c r="AD449" s="1"/>
      <c r="AE449" s="1"/>
      <c r="AF449" s="1"/>
      <c r="AG449" s="1"/>
      <c r="AH449" s="1"/>
      <c r="AI449" s="1"/>
      <c r="AJ449" s="1"/>
      <c r="AK449" s="1"/>
      <c r="AL449" s="1"/>
      <c r="AM449" s="1"/>
      <c r="AN449" s="1"/>
      <c r="AO449" s="1"/>
    </row>
    <row r="450" spans="1:41" ht="12" customHeight="1" x14ac:dyDescent="0.3">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c r="AC450" s="1"/>
      <c r="AD450" s="1"/>
      <c r="AE450" s="1"/>
      <c r="AF450" s="1"/>
      <c r="AG450" s="1"/>
      <c r="AH450" s="1"/>
      <c r="AI450" s="1"/>
      <c r="AJ450" s="1"/>
      <c r="AK450" s="1"/>
      <c r="AL450" s="1"/>
      <c r="AM450" s="1"/>
      <c r="AN450" s="1"/>
      <c r="AO450" s="1"/>
    </row>
    <row r="451" spans="1:41" ht="12" customHeight="1" x14ac:dyDescent="0.3">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c r="AC451" s="1"/>
      <c r="AD451" s="1"/>
      <c r="AE451" s="1"/>
      <c r="AF451" s="1"/>
      <c r="AG451" s="1"/>
      <c r="AH451" s="1"/>
      <c r="AI451" s="1"/>
      <c r="AJ451" s="1"/>
      <c r="AK451" s="1"/>
      <c r="AL451" s="1"/>
      <c r="AM451" s="1"/>
      <c r="AN451" s="1"/>
      <c r="AO451" s="1"/>
    </row>
    <row r="452" spans="1:41" ht="12" customHeight="1" x14ac:dyDescent="0.3">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c r="AC452" s="1"/>
      <c r="AD452" s="1"/>
      <c r="AE452" s="1"/>
      <c r="AF452" s="1"/>
      <c r="AG452" s="1"/>
      <c r="AH452" s="1"/>
      <c r="AI452" s="1"/>
      <c r="AJ452" s="1"/>
      <c r="AK452" s="1"/>
      <c r="AL452" s="1"/>
      <c r="AM452" s="1"/>
      <c r="AN452" s="1"/>
      <c r="AO452" s="1"/>
    </row>
    <row r="453" spans="1:41" ht="12" customHeight="1" x14ac:dyDescent="0.3">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c r="AC453" s="1"/>
      <c r="AD453" s="1"/>
      <c r="AE453" s="1"/>
      <c r="AF453" s="1"/>
      <c r="AG453" s="1"/>
      <c r="AH453" s="1"/>
      <c r="AI453" s="1"/>
      <c r="AJ453" s="1"/>
      <c r="AK453" s="1"/>
      <c r="AL453" s="1"/>
      <c r="AM453" s="1"/>
      <c r="AN453" s="1"/>
      <c r="AO453" s="1"/>
    </row>
    <row r="454" spans="1:41" ht="12" customHeight="1" x14ac:dyDescent="0.3">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c r="AC454" s="1"/>
      <c r="AD454" s="1"/>
      <c r="AE454" s="1"/>
      <c r="AF454" s="1"/>
      <c r="AG454" s="1"/>
      <c r="AH454" s="1"/>
      <c r="AI454" s="1"/>
      <c r="AJ454" s="1"/>
      <c r="AK454" s="1"/>
      <c r="AL454" s="1"/>
      <c r="AM454" s="1"/>
      <c r="AN454" s="1"/>
      <c r="AO454" s="1"/>
    </row>
    <row r="455" spans="1:41" ht="12" customHeight="1" x14ac:dyDescent="0.3">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c r="AC455" s="1"/>
      <c r="AD455" s="1"/>
      <c r="AE455" s="1"/>
      <c r="AF455" s="1"/>
      <c r="AG455" s="1"/>
      <c r="AH455" s="1"/>
      <c r="AI455" s="1"/>
      <c r="AJ455" s="1"/>
      <c r="AK455" s="1"/>
      <c r="AL455" s="1"/>
      <c r="AM455" s="1"/>
      <c r="AN455" s="1"/>
      <c r="AO455" s="1"/>
    </row>
    <row r="456" spans="1:41" ht="12" customHeight="1" x14ac:dyDescent="0.3">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c r="AC456" s="1"/>
      <c r="AD456" s="1"/>
      <c r="AE456" s="1"/>
      <c r="AF456" s="1"/>
      <c r="AG456" s="1"/>
      <c r="AH456" s="1"/>
      <c r="AI456" s="1"/>
      <c r="AJ456" s="1"/>
      <c r="AK456" s="1"/>
      <c r="AL456" s="1"/>
      <c r="AM456" s="1"/>
      <c r="AN456" s="1"/>
      <c r="AO456" s="1"/>
    </row>
    <row r="457" spans="1:41" ht="12" customHeight="1" x14ac:dyDescent="0.3">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c r="AC457" s="1"/>
      <c r="AD457" s="1"/>
      <c r="AE457" s="1"/>
      <c r="AF457" s="1"/>
      <c r="AG457" s="1"/>
      <c r="AH457" s="1"/>
      <c r="AI457" s="1"/>
      <c r="AJ457" s="1"/>
      <c r="AK457" s="1"/>
      <c r="AL457" s="1"/>
      <c r="AM457" s="1"/>
      <c r="AN457" s="1"/>
      <c r="AO457" s="1"/>
    </row>
    <row r="458" spans="1:41" ht="12" customHeight="1" x14ac:dyDescent="0.3">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c r="AC458" s="1"/>
      <c r="AD458" s="1"/>
      <c r="AE458" s="1"/>
      <c r="AF458" s="1"/>
      <c r="AG458" s="1"/>
      <c r="AH458" s="1"/>
      <c r="AI458" s="1"/>
      <c r="AJ458" s="1"/>
      <c r="AK458" s="1"/>
      <c r="AL458" s="1"/>
      <c r="AM458" s="1"/>
      <c r="AN458" s="1"/>
      <c r="AO458" s="1"/>
    </row>
    <row r="459" spans="1:41" ht="12" customHeight="1" x14ac:dyDescent="0.3">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c r="AC459" s="1"/>
      <c r="AD459" s="1"/>
      <c r="AE459" s="1"/>
      <c r="AF459" s="1"/>
      <c r="AG459" s="1"/>
      <c r="AH459" s="1"/>
      <c r="AI459" s="1"/>
      <c r="AJ459" s="1"/>
      <c r="AK459" s="1"/>
      <c r="AL459" s="1"/>
      <c r="AM459" s="1"/>
      <c r="AN459" s="1"/>
      <c r="AO459" s="1"/>
    </row>
    <row r="460" spans="1:41" ht="12" customHeight="1" x14ac:dyDescent="0.3">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c r="AC460" s="1"/>
      <c r="AD460" s="1"/>
      <c r="AE460" s="1"/>
      <c r="AF460" s="1"/>
      <c r="AG460" s="1"/>
      <c r="AH460" s="1"/>
      <c r="AI460" s="1"/>
      <c r="AJ460" s="1"/>
      <c r="AK460" s="1"/>
      <c r="AL460" s="1"/>
      <c r="AM460" s="1"/>
      <c r="AN460" s="1"/>
      <c r="AO460" s="1"/>
    </row>
    <row r="461" spans="1:41" ht="12" customHeight="1" x14ac:dyDescent="0.3">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c r="AC461" s="1"/>
      <c r="AD461" s="1"/>
      <c r="AE461" s="1"/>
      <c r="AF461" s="1"/>
      <c r="AG461" s="1"/>
      <c r="AH461" s="1"/>
      <c r="AI461" s="1"/>
      <c r="AJ461" s="1"/>
      <c r="AK461" s="1"/>
      <c r="AL461" s="1"/>
      <c r="AM461" s="1"/>
      <c r="AN461" s="1"/>
      <c r="AO461" s="1"/>
    </row>
    <row r="462" spans="1:41" ht="12" customHeight="1" x14ac:dyDescent="0.3">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c r="AC462" s="1"/>
      <c r="AD462" s="1"/>
      <c r="AE462" s="1"/>
      <c r="AF462" s="1"/>
      <c r="AG462" s="1"/>
      <c r="AH462" s="1"/>
      <c r="AI462" s="1"/>
      <c r="AJ462" s="1"/>
      <c r="AK462" s="1"/>
      <c r="AL462" s="1"/>
      <c r="AM462" s="1"/>
      <c r="AN462" s="1"/>
      <c r="AO462" s="1"/>
    </row>
    <row r="463" spans="1:41" ht="12" customHeight="1" x14ac:dyDescent="0.3">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c r="AC463" s="1"/>
      <c r="AD463" s="1"/>
      <c r="AE463" s="1"/>
      <c r="AF463" s="1"/>
      <c r="AG463" s="1"/>
      <c r="AH463" s="1"/>
      <c r="AI463" s="1"/>
      <c r="AJ463" s="1"/>
      <c r="AK463" s="1"/>
      <c r="AL463" s="1"/>
      <c r="AM463" s="1"/>
      <c r="AN463" s="1"/>
      <c r="AO463" s="1"/>
    </row>
    <row r="464" spans="1:41" ht="12" customHeight="1" x14ac:dyDescent="0.3">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c r="AC464" s="1"/>
      <c r="AD464" s="1"/>
      <c r="AE464" s="1"/>
      <c r="AF464" s="1"/>
      <c r="AG464" s="1"/>
      <c r="AH464" s="1"/>
      <c r="AI464" s="1"/>
      <c r="AJ464" s="1"/>
      <c r="AK464" s="1"/>
      <c r="AL464" s="1"/>
      <c r="AM464" s="1"/>
      <c r="AN464" s="1"/>
      <c r="AO464" s="1"/>
    </row>
    <row r="465" spans="1:41" ht="12" customHeight="1" x14ac:dyDescent="0.3">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c r="AC465" s="1"/>
      <c r="AD465" s="1"/>
      <c r="AE465" s="1"/>
      <c r="AF465" s="1"/>
      <c r="AG465" s="1"/>
      <c r="AH465" s="1"/>
      <c r="AI465" s="1"/>
      <c r="AJ465" s="1"/>
      <c r="AK465" s="1"/>
      <c r="AL465" s="1"/>
      <c r="AM465" s="1"/>
      <c r="AN465" s="1"/>
      <c r="AO465" s="1"/>
    </row>
    <row r="466" spans="1:41" ht="12" customHeight="1" x14ac:dyDescent="0.3">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c r="AC466" s="1"/>
      <c r="AD466" s="1"/>
      <c r="AE466" s="1"/>
      <c r="AF466" s="1"/>
      <c r="AG466" s="1"/>
      <c r="AH466" s="1"/>
      <c r="AI466" s="1"/>
      <c r="AJ466" s="1"/>
      <c r="AK466" s="1"/>
      <c r="AL466" s="1"/>
      <c r="AM466" s="1"/>
      <c r="AN466" s="1"/>
      <c r="AO466" s="1"/>
    </row>
    <row r="467" spans="1:41" ht="12" customHeight="1" x14ac:dyDescent="0.3">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c r="AC467" s="1"/>
      <c r="AD467" s="1"/>
      <c r="AE467" s="1"/>
      <c r="AF467" s="1"/>
      <c r="AG467" s="1"/>
      <c r="AH467" s="1"/>
      <c r="AI467" s="1"/>
      <c r="AJ467" s="1"/>
      <c r="AK467" s="1"/>
      <c r="AL467" s="1"/>
      <c r="AM467" s="1"/>
      <c r="AN467" s="1"/>
      <c r="AO467" s="1"/>
    </row>
    <row r="468" spans="1:41" ht="12" customHeight="1" x14ac:dyDescent="0.3">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c r="AC468" s="1"/>
      <c r="AD468" s="1"/>
      <c r="AE468" s="1"/>
      <c r="AF468" s="1"/>
      <c r="AG468" s="1"/>
      <c r="AH468" s="1"/>
      <c r="AI468" s="1"/>
      <c r="AJ468" s="1"/>
      <c r="AK468" s="1"/>
      <c r="AL468" s="1"/>
      <c r="AM468" s="1"/>
      <c r="AN468" s="1"/>
      <c r="AO468" s="1"/>
    </row>
    <row r="469" spans="1:41" ht="12" customHeight="1" x14ac:dyDescent="0.3">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c r="AC469" s="1"/>
      <c r="AD469" s="1"/>
      <c r="AE469" s="1"/>
      <c r="AF469" s="1"/>
      <c r="AG469" s="1"/>
      <c r="AH469" s="1"/>
      <c r="AI469" s="1"/>
      <c r="AJ469" s="1"/>
      <c r="AK469" s="1"/>
      <c r="AL469" s="1"/>
      <c r="AM469" s="1"/>
      <c r="AN469" s="1"/>
      <c r="AO469" s="1"/>
    </row>
    <row r="470" spans="1:41" ht="12" customHeight="1" x14ac:dyDescent="0.3">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c r="AC470" s="1"/>
      <c r="AD470" s="1"/>
      <c r="AE470" s="1"/>
      <c r="AF470" s="1"/>
      <c r="AG470" s="1"/>
      <c r="AH470" s="1"/>
      <c r="AI470" s="1"/>
      <c r="AJ470" s="1"/>
      <c r="AK470" s="1"/>
      <c r="AL470" s="1"/>
      <c r="AM470" s="1"/>
      <c r="AN470" s="1"/>
      <c r="AO470" s="1"/>
    </row>
    <row r="471" spans="1:41" ht="12" customHeight="1" x14ac:dyDescent="0.3">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c r="AC471" s="1"/>
      <c r="AD471" s="1"/>
      <c r="AE471" s="1"/>
      <c r="AF471" s="1"/>
      <c r="AG471" s="1"/>
      <c r="AH471" s="1"/>
      <c r="AI471" s="1"/>
      <c r="AJ471" s="1"/>
      <c r="AK471" s="1"/>
      <c r="AL471" s="1"/>
      <c r="AM471" s="1"/>
      <c r="AN471" s="1"/>
      <c r="AO471" s="1"/>
    </row>
    <row r="472" spans="1:41" ht="12" customHeight="1" x14ac:dyDescent="0.3">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c r="AC472" s="1"/>
      <c r="AD472" s="1"/>
      <c r="AE472" s="1"/>
      <c r="AF472" s="1"/>
      <c r="AG472" s="1"/>
      <c r="AH472" s="1"/>
      <c r="AI472" s="1"/>
      <c r="AJ472" s="1"/>
      <c r="AK472" s="1"/>
      <c r="AL472" s="1"/>
      <c r="AM472" s="1"/>
      <c r="AN472" s="1"/>
      <c r="AO472" s="1"/>
    </row>
    <row r="473" spans="1:41" ht="12" customHeight="1" x14ac:dyDescent="0.3">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c r="AC473" s="1"/>
      <c r="AD473" s="1"/>
      <c r="AE473" s="1"/>
      <c r="AF473" s="1"/>
      <c r="AG473" s="1"/>
      <c r="AH473" s="1"/>
      <c r="AI473" s="1"/>
      <c r="AJ473" s="1"/>
      <c r="AK473" s="1"/>
      <c r="AL473" s="1"/>
      <c r="AM473" s="1"/>
      <c r="AN473" s="1"/>
      <c r="AO473" s="1"/>
    </row>
    <row r="474" spans="1:41" ht="12" customHeight="1" x14ac:dyDescent="0.3">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c r="AC474" s="1"/>
      <c r="AD474" s="1"/>
      <c r="AE474" s="1"/>
      <c r="AF474" s="1"/>
      <c r="AG474" s="1"/>
      <c r="AH474" s="1"/>
      <c r="AI474" s="1"/>
      <c r="AJ474" s="1"/>
      <c r="AK474" s="1"/>
      <c r="AL474" s="1"/>
      <c r="AM474" s="1"/>
      <c r="AN474" s="1"/>
      <c r="AO474" s="1"/>
    </row>
    <row r="475" spans="1:41" ht="12" customHeight="1" x14ac:dyDescent="0.3">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c r="AC475" s="1"/>
      <c r="AD475" s="1"/>
      <c r="AE475" s="1"/>
      <c r="AF475" s="1"/>
      <c r="AG475" s="1"/>
      <c r="AH475" s="1"/>
      <c r="AI475" s="1"/>
      <c r="AJ475" s="1"/>
      <c r="AK475" s="1"/>
      <c r="AL475" s="1"/>
      <c r="AM475" s="1"/>
      <c r="AN475" s="1"/>
      <c r="AO475" s="1"/>
    </row>
    <row r="476" spans="1:41" ht="12" customHeight="1" x14ac:dyDescent="0.3">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c r="AC476" s="1"/>
      <c r="AD476" s="1"/>
      <c r="AE476" s="1"/>
      <c r="AF476" s="1"/>
      <c r="AG476" s="1"/>
      <c r="AH476" s="1"/>
      <c r="AI476" s="1"/>
      <c r="AJ476" s="1"/>
      <c r="AK476" s="1"/>
      <c r="AL476" s="1"/>
      <c r="AM476" s="1"/>
      <c r="AN476" s="1"/>
      <c r="AO476" s="1"/>
    </row>
    <row r="477" spans="1:41" ht="12" customHeight="1" x14ac:dyDescent="0.3">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c r="AC477" s="1"/>
      <c r="AD477" s="1"/>
      <c r="AE477" s="1"/>
      <c r="AF477" s="1"/>
      <c r="AG477" s="1"/>
      <c r="AH477" s="1"/>
      <c r="AI477" s="1"/>
      <c r="AJ477" s="1"/>
      <c r="AK477" s="1"/>
      <c r="AL477" s="1"/>
      <c r="AM477" s="1"/>
      <c r="AN477" s="1"/>
      <c r="AO477" s="1"/>
    </row>
    <row r="478" spans="1:41" ht="12" customHeight="1" x14ac:dyDescent="0.3">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c r="AC478" s="1"/>
      <c r="AD478" s="1"/>
      <c r="AE478" s="1"/>
      <c r="AF478" s="1"/>
      <c r="AG478" s="1"/>
      <c r="AH478" s="1"/>
      <c r="AI478" s="1"/>
      <c r="AJ478" s="1"/>
      <c r="AK478" s="1"/>
      <c r="AL478" s="1"/>
      <c r="AM478" s="1"/>
      <c r="AN478" s="1"/>
      <c r="AO478" s="1"/>
    </row>
    <row r="479" spans="1:41" ht="12" customHeight="1" x14ac:dyDescent="0.3">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c r="AC479" s="1"/>
      <c r="AD479" s="1"/>
      <c r="AE479" s="1"/>
      <c r="AF479" s="1"/>
      <c r="AG479" s="1"/>
      <c r="AH479" s="1"/>
      <c r="AI479" s="1"/>
      <c r="AJ479" s="1"/>
      <c r="AK479" s="1"/>
      <c r="AL479" s="1"/>
      <c r="AM479" s="1"/>
      <c r="AN479" s="1"/>
      <c r="AO479" s="1"/>
    </row>
    <row r="480" spans="1:41" ht="12" customHeight="1" x14ac:dyDescent="0.3">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c r="AC480" s="1"/>
      <c r="AD480" s="1"/>
      <c r="AE480" s="1"/>
      <c r="AF480" s="1"/>
      <c r="AG480" s="1"/>
      <c r="AH480" s="1"/>
      <c r="AI480" s="1"/>
      <c r="AJ480" s="1"/>
      <c r="AK480" s="1"/>
      <c r="AL480" s="1"/>
      <c r="AM480" s="1"/>
      <c r="AN480" s="1"/>
      <c r="AO480" s="1"/>
    </row>
    <row r="481" spans="1:41" ht="12" customHeight="1" x14ac:dyDescent="0.3">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c r="AC481" s="1"/>
      <c r="AD481" s="1"/>
      <c r="AE481" s="1"/>
      <c r="AF481" s="1"/>
      <c r="AG481" s="1"/>
      <c r="AH481" s="1"/>
      <c r="AI481" s="1"/>
      <c r="AJ481" s="1"/>
      <c r="AK481" s="1"/>
      <c r="AL481" s="1"/>
      <c r="AM481" s="1"/>
      <c r="AN481" s="1"/>
      <c r="AO481" s="1"/>
    </row>
    <row r="482" spans="1:41" ht="12" customHeight="1" x14ac:dyDescent="0.3">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c r="AC482" s="1"/>
      <c r="AD482" s="1"/>
      <c r="AE482" s="1"/>
      <c r="AF482" s="1"/>
      <c r="AG482" s="1"/>
      <c r="AH482" s="1"/>
      <c r="AI482" s="1"/>
      <c r="AJ482" s="1"/>
      <c r="AK482" s="1"/>
      <c r="AL482" s="1"/>
      <c r="AM482" s="1"/>
      <c r="AN482" s="1"/>
      <c r="AO482" s="1"/>
    </row>
    <row r="483" spans="1:41" ht="12" customHeight="1" x14ac:dyDescent="0.3">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c r="AC483" s="1"/>
      <c r="AD483" s="1"/>
      <c r="AE483" s="1"/>
      <c r="AF483" s="1"/>
      <c r="AG483" s="1"/>
      <c r="AH483" s="1"/>
      <c r="AI483" s="1"/>
      <c r="AJ483" s="1"/>
      <c r="AK483" s="1"/>
      <c r="AL483" s="1"/>
      <c r="AM483" s="1"/>
      <c r="AN483" s="1"/>
      <c r="AO483" s="1"/>
    </row>
    <row r="484" spans="1:41" ht="12" customHeight="1" x14ac:dyDescent="0.3">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c r="AC484" s="1"/>
      <c r="AD484" s="1"/>
      <c r="AE484" s="1"/>
      <c r="AF484" s="1"/>
      <c r="AG484" s="1"/>
      <c r="AH484" s="1"/>
      <c r="AI484" s="1"/>
      <c r="AJ484" s="1"/>
      <c r="AK484" s="1"/>
      <c r="AL484" s="1"/>
      <c r="AM484" s="1"/>
      <c r="AN484" s="1"/>
      <c r="AO484" s="1"/>
    </row>
    <row r="485" spans="1:41" ht="12" customHeight="1" x14ac:dyDescent="0.3">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c r="AC485" s="1"/>
      <c r="AD485" s="1"/>
      <c r="AE485" s="1"/>
      <c r="AF485" s="1"/>
      <c r="AG485" s="1"/>
      <c r="AH485" s="1"/>
      <c r="AI485" s="1"/>
      <c r="AJ485" s="1"/>
      <c r="AK485" s="1"/>
      <c r="AL485" s="1"/>
      <c r="AM485" s="1"/>
      <c r="AN485" s="1"/>
      <c r="AO485" s="1"/>
    </row>
    <row r="486" spans="1:41" ht="12" customHeight="1" x14ac:dyDescent="0.3">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c r="AC486" s="1"/>
      <c r="AD486" s="1"/>
      <c r="AE486" s="1"/>
      <c r="AF486" s="1"/>
      <c r="AG486" s="1"/>
      <c r="AH486" s="1"/>
      <c r="AI486" s="1"/>
      <c r="AJ486" s="1"/>
      <c r="AK486" s="1"/>
      <c r="AL486" s="1"/>
      <c r="AM486" s="1"/>
      <c r="AN486" s="1"/>
      <c r="AO486" s="1"/>
    </row>
    <row r="487" spans="1:41" ht="12" customHeight="1" x14ac:dyDescent="0.3">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c r="AC487" s="1"/>
      <c r="AD487" s="1"/>
      <c r="AE487" s="1"/>
      <c r="AF487" s="1"/>
      <c r="AG487" s="1"/>
      <c r="AH487" s="1"/>
      <c r="AI487" s="1"/>
      <c r="AJ487" s="1"/>
      <c r="AK487" s="1"/>
      <c r="AL487" s="1"/>
      <c r="AM487" s="1"/>
      <c r="AN487" s="1"/>
      <c r="AO487" s="1"/>
    </row>
    <row r="488" spans="1:41" ht="12" customHeight="1" x14ac:dyDescent="0.3">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c r="AC488" s="1"/>
      <c r="AD488" s="1"/>
      <c r="AE488" s="1"/>
      <c r="AF488" s="1"/>
      <c r="AG488" s="1"/>
      <c r="AH488" s="1"/>
      <c r="AI488" s="1"/>
      <c r="AJ488" s="1"/>
      <c r="AK488" s="1"/>
      <c r="AL488" s="1"/>
      <c r="AM488" s="1"/>
      <c r="AN488" s="1"/>
      <c r="AO488" s="1"/>
    </row>
    <row r="489" spans="1:41" ht="12" customHeight="1" x14ac:dyDescent="0.3">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c r="AC489" s="1"/>
      <c r="AD489" s="1"/>
      <c r="AE489" s="1"/>
      <c r="AF489" s="1"/>
      <c r="AG489" s="1"/>
      <c r="AH489" s="1"/>
      <c r="AI489" s="1"/>
      <c r="AJ489" s="1"/>
      <c r="AK489" s="1"/>
      <c r="AL489" s="1"/>
      <c r="AM489" s="1"/>
      <c r="AN489" s="1"/>
      <c r="AO489" s="1"/>
    </row>
    <row r="490" spans="1:41" ht="12" customHeight="1" x14ac:dyDescent="0.3">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c r="AC490" s="1"/>
      <c r="AD490" s="1"/>
      <c r="AE490" s="1"/>
      <c r="AF490" s="1"/>
      <c r="AG490" s="1"/>
      <c r="AH490" s="1"/>
      <c r="AI490" s="1"/>
      <c r="AJ490" s="1"/>
      <c r="AK490" s="1"/>
      <c r="AL490" s="1"/>
      <c r="AM490" s="1"/>
      <c r="AN490" s="1"/>
      <c r="AO490" s="1"/>
    </row>
    <row r="491" spans="1:41" ht="12" customHeight="1" x14ac:dyDescent="0.3">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c r="AC491" s="1"/>
      <c r="AD491" s="1"/>
      <c r="AE491" s="1"/>
      <c r="AF491" s="1"/>
      <c r="AG491" s="1"/>
      <c r="AH491" s="1"/>
      <c r="AI491" s="1"/>
      <c r="AJ491" s="1"/>
      <c r="AK491" s="1"/>
      <c r="AL491" s="1"/>
      <c r="AM491" s="1"/>
      <c r="AN491" s="1"/>
      <c r="AO491" s="1"/>
    </row>
    <row r="492" spans="1:41" ht="12" customHeight="1" x14ac:dyDescent="0.3">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c r="AC492" s="1"/>
      <c r="AD492" s="1"/>
      <c r="AE492" s="1"/>
      <c r="AF492" s="1"/>
      <c r="AG492" s="1"/>
      <c r="AH492" s="1"/>
      <c r="AI492" s="1"/>
      <c r="AJ492" s="1"/>
      <c r="AK492" s="1"/>
      <c r="AL492" s="1"/>
      <c r="AM492" s="1"/>
      <c r="AN492" s="1"/>
      <c r="AO492" s="1"/>
    </row>
    <row r="493" spans="1:41" ht="12" customHeight="1" x14ac:dyDescent="0.3">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c r="AC493" s="1"/>
      <c r="AD493" s="1"/>
      <c r="AE493" s="1"/>
      <c r="AF493" s="1"/>
      <c r="AG493" s="1"/>
      <c r="AH493" s="1"/>
      <c r="AI493" s="1"/>
      <c r="AJ493" s="1"/>
      <c r="AK493" s="1"/>
      <c r="AL493" s="1"/>
      <c r="AM493" s="1"/>
      <c r="AN493" s="1"/>
      <c r="AO493" s="1"/>
    </row>
    <row r="494" spans="1:41" ht="12" customHeight="1" x14ac:dyDescent="0.3">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c r="AC494" s="1"/>
      <c r="AD494" s="1"/>
      <c r="AE494" s="1"/>
      <c r="AF494" s="1"/>
      <c r="AG494" s="1"/>
      <c r="AH494" s="1"/>
      <c r="AI494" s="1"/>
      <c r="AJ494" s="1"/>
      <c r="AK494" s="1"/>
      <c r="AL494" s="1"/>
      <c r="AM494" s="1"/>
      <c r="AN494" s="1"/>
      <c r="AO494" s="1"/>
    </row>
    <row r="495" spans="1:41" ht="12" customHeight="1" x14ac:dyDescent="0.3">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c r="AC495" s="1"/>
      <c r="AD495" s="1"/>
      <c r="AE495" s="1"/>
      <c r="AF495" s="1"/>
      <c r="AG495" s="1"/>
      <c r="AH495" s="1"/>
      <c r="AI495" s="1"/>
      <c r="AJ495" s="1"/>
      <c r="AK495" s="1"/>
      <c r="AL495" s="1"/>
      <c r="AM495" s="1"/>
      <c r="AN495" s="1"/>
      <c r="AO495" s="1"/>
    </row>
    <row r="496" spans="1:41" ht="12" customHeight="1" x14ac:dyDescent="0.3">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c r="AC496" s="1"/>
      <c r="AD496" s="1"/>
      <c r="AE496" s="1"/>
      <c r="AF496" s="1"/>
      <c r="AG496" s="1"/>
      <c r="AH496" s="1"/>
      <c r="AI496" s="1"/>
      <c r="AJ496" s="1"/>
      <c r="AK496" s="1"/>
      <c r="AL496" s="1"/>
      <c r="AM496" s="1"/>
      <c r="AN496" s="1"/>
      <c r="AO496" s="1"/>
    </row>
    <row r="497" spans="1:41" ht="12" customHeight="1" x14ac:dyDescent="0.3">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c r="AC497" s="1"/>
      <c r="AD497" s="1"/>
      <c r="AE497" s="1"/>
      <c r="AF497" s="1"/>
      <c r="AG497" s="1"/>
      <c r="AH497" s="1"/>
      <c r="AI497" s="1"/>
      <c r="AJ497" s="1"/>
      <c r="AK497" s="1"/>
      <c r="AL497" s="1"/>
      <c r="AM497" s="1"/>
      <c r="AN497" s="1"/>
      <c r="AO497" s="1"/>
    </row>
    <row r="498" spans="1:41" ht="12" customHeight="1" x14ac:dyDescent="0.3">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c r="AC498" s="1"/>
      <c r="AD498" s="1"/>
      <c r="AE498" s="1"/>
      <c r="AF498" s="1"/>
      <c r="AG498" s="1"/>
      <c r="AH498" s="1"/>
      <c r="AI498" s="1"/>
      <c r="AJ498" s="1"/>
      <c r="AK498" s="1"/>
      <c r="AL498" s="1"/>
      <c r="AM498" s="1"/>
      <c r="AN498" s="1"/>
      <c r="AO498" s="1"/>
    </row>
    <row r="499" spans="1:41" ht="12" customHeight="1" x14ac:dyDescent="0.3">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c r="AC499" s="1"/>
      <c r="AD499" s="1"/>
      <c r="AE499" s="1"/>
      <c r="AF499" s="1"/>
      <c r="AG499" s="1"/>
      <c r="AH499" s="1"/>
      <c r="AI499" s="1"/>
      <c r="AJ499" s="1"/>
      <c r="AK499" s="1"/>
      <c r="AL499" s="1"/>
      <c r="AM499" s="1"/>
      <c r="AN499" s="1"/>
      <c r="AO499" s="1"/>
    </row>
    <row r="500" spans="1:41" ht="12" customHeight="1" x14ac:dyDescent="0.3">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c r="AC500" s="1"/>
      <c r="AD500" s="1"/>
      <c r="AE500" s="1"/>
      <c r="AF500" s="1"/>
      <c r="AG500" s="1"/>
      <c r="AH500" s="1"/>
      <c r="AI500" s="1"/>
      <c r="AJ500" s="1"/>
      <c r="AK500" s="1"/>
      <c r="AL500" s="1"/>
      <c r="AM500" s="1"/>
      <c r="AN500" s="1"/>
      <c r="AO500" s="1"/>
    </row>
    <row r="501" spans="1:41" ht="12" customHeight="1" x14ac:dyDescent="0.3">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c r="AC501" s="1"/>
      <c r="AD501" s="1"/>
      <c r="AE501" s="1"/>
      <c r="AF501" s="1"/>
      <c r="AG501" s="1"/>
      <c r="AH501" s="1"/>
      <c r="AI501" s="1"/>
      <c r="AJ501" s="1"/>
      <c r="AK501" s="1"/>
      <c r="AL501" s="1"/>
      <c r="AM501" s="1"/>
      <c r="AN501" s="1"/>
      <c r="AO501" s="1"/>
    </row>
    <row r="502" spans="1:41" ht="12" customHeight="1" x14ac:dyDescent="0.3">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c r="AC502" s="1"/>
      <c r="AD502" s="1"/>
      <c r="AE502" s="1"/>
      <c r="AF502" s="1"/>
      <c r="AG502" s="1"/>
      <c r="AH502" s="1"/>
      <c r="AI502" s="1"/>
      <c r="AJ502" s="1"/>
      <c r="AK502" s="1"/>
      <c r="AL502" s="1"/>
      <c r="AM502" s="1"/>
      <c r="AN502" s="1"/>
      <c r="AO502" s="1"/>
    </row>
    <row r="503" spans="1:41" ht="12" customHeight="1" x14ac:dyDescent="0.3">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c r="AC503" s="1"/>
      <c r="AD503" s="1"/>
      <c r="AE503" s="1"/>
      <c r="AF503" s="1"/>
      <c r="AG503" s="1"/>
      <c r="AH503" s="1"/>
      <c r="AI503" s="1"/>
      <c r="AJ503" s="1"/>
      <c r="AK503" s="1"/>
      <c r="AL503" s="1"/>
      <c r="AM503" s="1"/>
      <c r="AN503" s="1"/>
      <c r="AO503" s="1"/>
    </row>
    <row r="504" spans="1:41" ht="12" customHeight="1" x14ac:dyDescent="0.3">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c r="AC504" s="1"/>
      <c r="AD504" s="1"/>
      <c r="AE504" s="1"/>
      <c r="AF504" s="1"/>
      <c r="AG504" s="1"/>
      <c r="AH504" s="1"/>
      <c r="AI504" s="1"/>
      <c r="AJ504" s="1"/>
      <c r="AK504" s="1"/>
      <c r="AL504" s="1"/>
      <c r="AM504" s="1"/>
      <c r="AN504" s="1"/>
      <c r="AO504" s="1"/>
    </row>
    <row r="505" spans="1:41" ht="12" customHeight="1" x14ac:dyDescent="0.3">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c r="AC505" s="1"/>
      <c r="AD505" s="1"/>
      <c r="AE505" s="1"/>
      <c r="AF505" s="1"/>
      <c r="AG505" s="1"/>
      <c r="AH505" s="1"/>
      <c r="AI505" s="1"/>
      <c r="AJ505" s="1"/>
      <c r="AK505" s="1"/>
      <c r="AL505" s="1"/>
      <c r="AM505" s="1"/>
      <c r="AN505" s="1"/>
      <c r="AO505" s="1"/>
    </row>
    <row r="506" spans="1:41" ht="12" customHeight="1" x14ac:dyDescent="0.3">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c r="AC506" s="1"/>
      <c r="AD506" s="1"/>
      <c r="AE506" s="1"/>
      <c r="AF506" s="1"/>
      <c r="AG506" s="1"/>
      <c r="AH506" s="1"/>
      <c r="AI506" s="1"/>
      <c r="AJ506" s="1"/>
      <c r="AK506" s="1"/>
      <c r="AL506" s="1"/>
      <c r="AM506" s="1"/>
      <c r="AN506" s="1"/>
      <c r="AO506" s="1"/>
    </row>
    <row r="507" spans="1:41" ht="12" customHeight="1" x14ac:dyDescent="0.3">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c r="AC507" s="1"/>
      <c r="AD507" s="1"/>
      <c r="AE507" s="1"/>
      <c r="AF507" s="1"/>
      <c r="AG507" s="1"/>
      <c r="AH507" s="1"/>
      <c r="AI507" s="1"/>
      <c r="AJ507" s="1"/>
      <c r="AK507" s="1"/>
      <c r="AL507" s="1"/>
      <c r="AM507" s="1"/>
      <c r="AN507" s="1"/>
      <c r="AO507" s="1"/>
    </row>
    <row r="508" spans="1:41" ht="12" customHeight="1" x14ac:dyDescent="0.3">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c r="AC508" s="1"/>
      <c r="AD508" s="1"/>
      <c r="AE508" s="1"/>
      <c r="AF508" s="1"/>
      <c r="AG508" s="1"/>
      <c r="AH508" s="1"/>
      <c r="AI508" s="1"/>
      <c r="AJ508" s="1"/>
      <c r="AK508" s="1"/>
      <c r="AL508" s="1"/>
      <c r="AM508" s="1"/>
      <c r="AN508" s="1"/>
      <c r="AO508" s="1"/>
    </row>
    <row r="509" spans="1:41" ht="12" customHeight="1" x14ac:dyDescent="0.3">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c r="AC509" s="1"/>
      <c r="AD509" s="1"/>
      <c r="AE509" s="1"/>
      <c r="AF509" s="1"/>
      <c r="AG509" s="1"/>
      <c r="AH509" s="1"/>
      <c r="AI509" s="1"/>
      <c r="AJ509" s="1"/>
      <c r="AK509" s="1"/>
      <c r="AL509" s="1"/>
      <c r="AM509" s="1"/>
      <c r="AN509" s="1"/>
      <c r="AO509" s="1"/>
    </row>
    <row r="510" spans="1:41" ht="12" customHeight="1" x14ac:dyDescent="0.3">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c r="AC510" s="1"/>
      <c r="AD510" s="1"/>
      <c r="AE510" s="1"/>
      <c r="AF510" s="1"/>
      <c r="AG510" s="1"/>
      <c r="AH510" s="1"/>
      <c r="AI510" s="1"/>
      <c r="AJ510" s="1"/>
      <c r="AK510" s="1"/>
      <c r="AL510" s="1"/>
      <c r="AM510" s="1"/>
      <c r="AN510" s="1"/>
      <c r="AO510" s="1"/>
    </row>
    <row r="511" spans="1:41" ht="12" customHeight="1" x14ac:dyDescent="0.3">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c r="AC511" s="1"/>
      <c r="AD511" s="1"/>
      <c r="AE511" s="1"/>
      <c r="AF511" s="1"/>
      <c r="AG511" s="1"/>
      <c r="AH511" s="1"/>
      <c r="AI511" s="1"/>
      <c r="AJ511" s="1"/>
      <c r="AK511" s="1"/>
      <c r="AL511" s="1"/>
      <c r="AM511" s="1"/>
      <c r="AN511" s="1"/>
      <c r="AO511" s="1"/>
    </row>
    <row r="512" spans="1:41" ht="12" customHeight="1" x14ac:dyDescent="0.3">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c r="AC512" s="1"/>
      <c r="AD512" s="1"/>
      <c r="AE512" s="1"/>
      <c r="AF512" s="1"/>
      <c r="AG512" s="1"/>
      <c r="AH512" s="1"/>
      <c r="AI512" s="1"/>
      <c r="AJ512" s="1"/>
      <c r="AK512" s="1"/>
      <c r="AL512" s="1"/>
      <c r="AM512" s="1"/>
      <c r="AN512" s="1"/>
      <c r="AO512" s="1"/>
    </row>
    <row r="513" spans="1:41" ht="12" customHeight="1" x14ac:dyDescent="0.3">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c r="AC513" s="1"/>
      <c r="AD513" s="1"/>
      <c r="AE513" s="1"/>
      <c r="AF513" s="1"/>
      <c r="AG513" s="1"/>
      <c r="AH513" s="1"/>
      <c r="AI513" s="1"/>
      <c r="AJ513" s="1"/>
      <c r="AK513" s="1"/>
      <c r="AL513" s="1"/>
      <c r="AM513" s="1"/>
      <c r="AN513" s="1"/>
      <c r="AO513" s="1"/>
    </row>
    <row r="514" spans="1:41" ht="12" customHeight="1" x14ac:dyDescent="0.3">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c r="AC514" s="1"/>
      <c r="AD514" s="1"/>
      <c r="AE514" s="1"/>
      <c r="AF514" s="1"/>
      <c r="AG514" s="1"/>
      <c r="AH514" s="1"/>
      <c r="AI514" s="1"/>
      <c r="AJ514" s="1"/>
      <c r="AK514" s="1"/>
      <c r="AL514" s="1"/>
      <c r="AM514" s="1"/>
      <c r="AN514" s="1"/>
      <c r="AO514" s="1"/>
    </row>
    <row r="515" spans="1:41" ht="12" customHeight="1" x14ac:dyDescent="0.3">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c r="AC515" s="1"/>
      <c r="AD515" s="1"/>
      <c r="AE515" s="1"/>
      <c r="AF515" s="1"/>
      <c r="AG515" s="1"/>
      <c r="AH515" s="1"/>
      <c r="AI515" s="1"/>
      <c r="AJ515" s="1"/>
      <c r="AK515" s="1"/>
      <c r="AL515" s="1"/>
      <c r="AM515" s="1"/>
      <c r="AN515" s="1"/>
      <c r="AO515" s="1"/>
    </row>
    <row r="516" spans="1:41" ht="12" customHeight="1" x14ac:dyDescent="0.3">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c r="AC516" s="1"/>
      <c r="AD516" s="1"/>
      <c r="AE516" s="1"/>
      <c r="AF516" s="1"/>
      <c r="AG516" s="1"/>
      <c r="AH516" s="1"/>
      <c r="AI516" s="1"/>
      <c r="AJ516" s="1"/>
      <c r="AK516" s="1"/>
      <c r="AL516" s="1"/>
      <c r="AM516" s="1"/>
      <c r="AN516" s="1"/>
      <c r="AO516" s="1"/>
    </row>
    <row r="517" spans="1:41" ht="12" customHeight="1" x14ac:dyDescent="0.3">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c r="AC517" s="1"/>
      <c r="AD517" s="1"/>
      <c r="AE517" s="1"/>
      <c r="AF517" s="1"/>
      <c r="AG517" s="1"/>
      <c r="AH517" s="1"/>
      <c r="AI517" s="1"/>
      <c r="AJ517" s="1"/>
      <c r="AK517" s="1"/>
      <c r="AL517" s="1"/>
      <c r="AM517" s="1"/>
      <c r="AN517" s="1"/>
      <c r="AO517" s="1"/>
    </row>
    <row r="518" spans="1:41" ht="12" customHeight="1" x14ac:dyDescent="0.3">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c r="AC518" s="1"/>
      <c r="AD518" s="1"/>
      <c r="AE518" s="1"/>
      <c r="AF518" s="1"/>
      <c r="AG518" s="1"/>
      <c r="AH518" s="1"/>
      <c r="AI518" s="1"/>
      <c r="AJ518" s="1"/>
      <c r="AK518" s="1"/>
      <c r="AL518" s="1"/>
      <c r="AM518" s="1"/>
      <c r="AN518" s="1"/>
      <c r="AO518" s="1"/>
    </row>
    <row r="519" spans="1:41" ht="12" customHeight="1" x14ac:dyDescent="0.3">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c r="AC519" s="1"/>
      <c r="AD519" s="1"/>
      <c r="AE519" s="1"/>
      <c r="AF519" s="1"/>
      <c r="AG519" s="1"/>
      <c r="AH519" s="1"/>
      <c r="AI519" s="1"/>
      <c r="AJ519" s="1"/>
      <c r="AK519" s="1"/>
      <c r="AL519" s="1"/>
      <c r="AM519" s="1"/>
      <c r="AN519" s="1"/>
      <c r="AO519" s="1"/>
    </row>
    <row r="520" spans="1:41" ht="12" customHeight="1" x14ac:dyDescent="0.3">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c r="AC520" s="1"/>
      <c r="AD520" s="1"/>
      <c r="AE520" s="1"/>
      <c r="AF520" s="1"/>
      <c r="AG520" s="1"/>
      <c r="AH520" s="1"/>
      <c r="AI520" s="1"/>
      <c r="AJ520" s="1"/>
      <c r="AK520" s="1"/>
      <c r="AL520" s="1"/>
      <c r="AM520" s="1"/>
      <c r="AN520" s="1"/>
      <c r="AO520" s="1"/>
    </row>
    <row r="521" spans="1:41" ht="12" customHeight="1" x14ac:dyDescent="0.3">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c r="AC521" s="1"/>
      <c r="AD521" s="1"/>
      <c r="AE521" s="1"/>
      <c r="AF521" s="1"/>
      <c r="AG521" s="1"/>
      <c r="AH521" s="1"/>
      <c r="AI521" s="1"/>
      <c r="AJ521" s="1"/>
      <c r="AK521" s="1"/>
      <c r="AL521" s="1"/>
      <c r="AM521" s="1"/>
      <c r="AN521" s="1"/>
      <c r="AO521" s="1"/>
    </row>
    <row r="522" spans="1:41" ht="12" customHeight="1" x14ac:dyDescent="0.3">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c r="AC522" s="1"/>
      <c r="AD522" s="1"/>
      <c r="AE522" s="1"/>
      <c r="AF522" s="1"/>
      <c r="AG522" s="1"/>
      <c r="AH522" s="1"/>
      <c r="AI522" s="1"/>
      <c r="AJ522" s="1"/>
      <c r="AK522" s="1"/>
      <c r="AL522" s="1"/>
      <c r="AM522" s="1"/>
      <c r="AN522" s="1"/>
      <c r="AO522" s="1"/>
    </row>
    <row r="523" spans="1:41" ht="12" customHeight="1" x14ac:dyDescent="0.3">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c r="AC523" s="1"/>
      <c r="AD523" s="1"/>
      <c r="AE523" s="1"/>
      <c r="AF523" s="1"/>
      <c r="AG523" s="1"/>
      <c r="AH523" s="1"/>
      <c r="AI523" s="1"/>
      <c r="AJ523" s="1"/>
      <c r="AK523" s="1"/>
      <c r="AL523" s="1"/>
      <c r="AM523" s="1"/>
      <c r="AN523" s="1"/>
      <c r="AO523" s="1"/>
    </row>
    <row r="524" spans="1:41" ht="12" customHeight="1" x14ac:dyDescent="0.3">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c r="AC524" s="1"/>
      <c r="AD524" s="1"/>
      <c r="AE524" s="1"/>
      <c r="AF524" s="1"/>
      <c r="AG524" s="1"/>
      <c r="AH524" s="1"/>
      <c r="AI524" s="1"/>
      <c r="AJ524" s="1"/>
      <c r="AK524" s="1"/>
      <c r="AL524" s="1"/>
      <c r="AM524" s="1"/>
      <c r="AN524" s="1"/>
      <c r="AO524" s="1"/>
    </row>
    <row r="525" spans="1:41" ht="12" customHeight="1" x14ac:dyDescent="0.3">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c r="AC525" s="1"/>
      <c r="AD525" s="1"/>
      <c r="AE525" s="1"/>
      <c r="AF525" s="1"/>
      <c r="AG525" s="1"/>
      <c r="AH525" s="1"/>
      <c r="AI525" s="1"/>
      <c r="AJ525" s="1"/>
      <c r="AK525" s="1"/>
      <c r="AL525" s="1"/>
      <c r="AM525" s="1"/>
      <c r="AN525" s="1"/>
      <c r="AO525" s="1"/>
    </row>
    <row r="526" spans="1:41" ht="12" customHeight="1" x14ac:dyDescent="0.3">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c r="AC526" s="1"/>
      <c r="AD526" s="1"/>
      <c r="AE526" s="1"/>
      <c r="AF526" s="1"/>
      <c r="AG526" s="1"/>
      <c r="AH526" s="1"/>
      <c r="AI526" s="1"/>
      <c r="AJ526" s="1"/>
      <c r="AK526" s="1"/>
      <c r="AL526" s="1"/>
      <c r="AM526" s="1"/>
      <c r="AN526" s="1"/>
      <c r="AO526" s="1"/>
    </row>
    <row r="527" spans="1:41" ht="12" customHeight="1" x14ac:dyDescent="0.3">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c r="AC527" s="1"/>
      <c r="AD527" s="1"/>
      <c r="AE527" s="1"/>
      <c r="AF527" s="1"/>
      <c r="AG527" s="1"/>
      <c r="AH527" s="1"/>
      <c r="AI527" s="1"/>
      <c r="AJ527" s="1"/>
      <c r="AK527" s="1"/>
      <c r="AL527" s="1"/>
      <c r="AM527" s="1"/>
      <c r="AN527" s="1"/>
      <c r="AO527" s="1"/>
    </row>
    <row r="528" spans="1:41" ht="12" customHeight="1" x14ac:dyDescent="0.3">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c r="AC528" s="1"/>
      <c r="AD528" s="1"/>
      <c r="AE528" s="1"/>
      <c r="AF528" s="1"/>
      <c r="AG528" s="1"/>
      <c r="AH528" s="1"/>
      <c r="AI528" s="1"/>
      <c r="AJ528" s="1"/>
      <c r="AK528" s="1"/>
      <c r="AL528" s="1"/>
      <c r="AM528" s="1"/>
      <c r="AN528" s="1"/>
      <c r="AO528" s="1"/>
    </row>
    <row r="529" spans="1:41" ht="12" customHeight="1" x14ac:dyDescent="0.3">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c r="AC529" s="1"/>
      <c r="AD529" s="1"/>
      <c r="AE529" s="1"/>
      <c r="AF529" s="1"/>
      <c r="AG529" s="1"/>
      <c r="AH529" s="1"/>
      <c r="AI529" s="1"/>
      <c r="AJ529" s="1"/>
      <c r="AK529" s="1"/>
      <c r="AL529" s="1"/>
      <c r="AM529" s="1"/>
      <c r="AN529" s="1"/>
      <c r="AO529" s="1"/>
    </row>
    <row r="530" spans="1:41" ht="12" customHeight="1" x14ac:dyDescent="0.3">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c r="AC530" s="1"/>
      <c r="AD530" s="1"/>
      <c r="AE530" s="1"/>
      <c r="AF530" s="1"/>
      <c r="AG530" s="1"/>
      <c r="AH530" s="1"/>
      <c r="AI530" s="1"/>
      <c r="AJ530" s="1"/>
      <c r="AK530" s="1"/>
      <c r="AL530" s="1"/>
      <c r="AM530" s="1"/>
      <c r="AN530" s="1"/>
      <c r="AO530" s="1"/>
    </row>
    <row r="531" spans="1:41" ht="12" customHeight="1" x14ac:dyDescent="0.3">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c r="AC531" s="1"/>
      <c r="AD531" s="1"/>
      <c r="AE531" s="1"/>
      <c r="AF531" s="1"/>
      <c r="AG531" s="1"/>
      <c r="AH531" s="1"/>
      <c r="AI531" s="1"/>
      <c r="AJ531" s="1"/>
      <c r="AK531" s="1"/>
      <c r="AL531" s="1"/>
      <c r="AM531" s="1"/>
      <c r="AN531" s="1"/>
      <c r="AO531" s="1"/>
    </row>
    <row r="532" spans="1:41" ht="12" customHeight="1" x14ac:dyDescent="0.3">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c r="AC532" s="1"/>
      <c r="AD532" s="1"/>
      <c r="AE532" s="1"/>
      <c r="AF532" s="1"/>
      <c r="AG532" s="1"/>
      <c r="AH532" s="1"/>
      <c r="AI532" s="1"/>
      <c r="AJ532" s="1"/>
      <c r="AK532" s="1"/>
      <c r="AL532" s="1"/>
      <c r="AM532" s="1"/>
      <c r="AN532" s="1"/>
      <c r="AO532" s="1"/>
    </row>
    <row r="533" spans="1:41" ht="12" customHeight="1" x14ac:dyDescent="0.3">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c r="AC533" s="1"/>
      <c r="AD533" s="1"/>
      <c r="AE533" s="1"/>
      <c r="AF533" s="1"/>
      <c r="AG533" s="1"/>
      <c r="AH533" s="1"/>
      <c r="AI533" s="1"/>
      <c r="AJ533" s="1"/>
      <c r="AK533" s="1"/>
      <c r="AL533" s="1"/>
      <c r="AM533" s="1"/>
      <c r="AN533" s="1"/>
      <c r="AO533" s="1"/>
    </row>
    <row r="534" spans="1:41" ht="12" customHeight="1" x14ac:dyDescent="0.3">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c r="AC534" s="1"/>
      <c r="AD534" s="1"/>
      <c r="AE534" s="1"/>
      <c r="AF534" s="1"/>
      <c r="AG534" s="1"/>
      <c r="AH534" s="1"/>
      <c r="AI534" s="1"/>
      <c r="AJ534" s="1"/>
      <c r="AK534" s="1"/>
      <c r="AL534" s="1"/>
      <c r="AM534" s="1"/>
      <c r="AN534" s="1"/>
      <c r="AO534" s="1"/>
    </row>
    <row r="535" spans="1:41" ht="12" customHeight="1" x14ac:dyDescent="0.3">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c r="AC535" s="1"/>
      <c r="AD535" s="1"/>
      <c r="AE535" s="1"/>
      <c r="AF535" s="1"/>
      <c r="AG535" s="1"/>
      <c r="AH535" s="1"/>
      <c r="AI535" s="1"/>
      <c r="AJ535" s="1"/>
      <c r="AK535" s="1"/>
      <c r="AL535" s="1"/>
      <c r="AM535" s="1"/>
      <c r="AN535" s="1"/>
      <c r="AO535" s="1"/>
    </row>
    <row r="536" spans="1:41" ht="12" customHeight="1" x14ac:dyDescent="0.3">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c r="AC536" s="1"/>
      <c r="AD536" s="1"/>
      <c r="AE536" s="1"/>
      <c r="AF536" s="1"/>
      <c r="AG536" s="1"/>
      <c r="AH536" s="1"/>
      <c r="AI536" s="1"/>
      <c r="AJ536" s="1"/>
      <c r="AK536" s="1"/>
      <c r="AL536" s="1"/>
      <c r="AM536" s="1"/>
      <c r="AN536" s="1"/>
      <c r="AO536" s="1"/>
    </row>
    <row r="537" spans="1:41" ht="12" customHeight="1" x14ac:dyDescent="0.3">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c r="AC537" s="1"/>
      <c r="AD537" s="1"/>
      <c r="AE537" s="1"/>
      <c r="AF537" s="1"/>
      <c r="AG537" s="1"/>
      <c r="AH537" s="1"/>
      <c r="AI537" s="1"/>
      <c r="AJ537" s="1"/>
      <c r="AK537" s="1"/>
      <c r="AL537" s="1"/>
      <c r="AM537" s="1"/>
      <c r="AN537" s="1"/>
      <c r="AO537" s="1"/>
    </row>
    <row r="538" spans="1:41" ht="12" customHeight="1" x14ac:dyDescent="0.3">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c r="AC538" s="1"/>
      <c r="AD538" s="1"/>
      <c r="AE538" s="1"/>
      <c r="AF538" s="1"/>
      <c r="AG538" s="1"/>
      <c r="AH538" s="1"/>
      <c r="AI538" s="1"/>
      <c r="AJ538" s="1"/>
      <c r="AK538" s="1"/>
      <c r="AL538" s="1"/>
      <c r="AM538" s="1"/>
      <c r="AN538" s="1"/>
      <c r="AO538" s="1"/>
    </row>
    <row r="539" spans="1:41" ht="12" customHeight="1" x14ac:dyDescent="0.3">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c r="AC539" s="1"/>
      <c r="AD539" s="1"/>
      <c r="AE539" s="1"/>
      <c r="AF539" s="1"/>
      <c r="AG539" s="1"/>
      <c r="AH539" s="1"/>
      <c r="AI539" s="1"/>
      <c r="AJ539" s="1"/>
      <c r="AK539" s="1"/>
      <c r="AL539" s="1"/>
      <c r="AM539" s="1"/>
      <c r="AN539" s="1"/>
      <c r="AO539" s="1"/>
    </row>
    <row r="540" spans="1:41" ht="12" customHeight="1" x14ac:dyDescent="0.3">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c r="AC540" s="1"/>
      <c r="AD540" s="1"/>
      <c r="AE540" s="1"/>
      <c r="AF540" s="1"/>
      <c r="AG540" s="1"/>
      <c r="AH540" s="1"/>
      <c r="AI540" s="1"/>
      <c r="AJ540" s="1"/>
      <c r="AK540" s="1"/>
      <c r="AL540" s="1"/>
      <c r="AM540" s="1"/>
      <c r="AN540" s="1"/>
      <c r="AO540" s="1"/>
    </row>
    <row r="541" spans="1:41" ht="12" customHeight="1" x14ac:dyDescent="0.3">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c r="AC541" s="1"/>
      <c r="AD541" s="1"/>
      <c r="AE541" s="1"/>
      <c r="AF541" s="1"/>
      <c r="AG541" s="1"/>
      <c r="AH541" s="1"/>
      <c r="AI541" s="1"/>
      <c r="AJ541" s="1"/>
      <c r="AK541" s="1"/>
      <c r="AL541" s="1"/>
      <c r="AM541" s="1"/>
      <c r="AN541" s="1"/>
      <c r="AO541" s="1"/>
    </row>
    <row r="542" spans="1:41" ht="12" customHeight="1" x14ac:dyDescent="0.3">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c r="AC542" s="1"/>
      <c r="AD542" s="1"/>
      <c r="AE542" s="1"/>
      <c r="AF542" s="1"/>
      <c r="AG542" s="1"/>
      <c r="AH542" s="1"/>
      <c r="AI542" s="1"/>
      <c r="AJ542" s="1"/>
      <c r="AK542" s="1"/>
      <c r="AL542" s="1"/>
      <c r="AM542" s="1"/>
      <c r="AN542" s="1"/>
      <c r="AO542" s="1"/>
    </row>
    <row r="543" spans="1:41" ht="12" customHeight="1" x14ac:dyDescent="0.3">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c r="AC543" s="1"/>
      <c r="AD543" s="1"/>
      <c r="AE543" s="1"/>
      <c r="AF543" s="1"/>
      <c r="AG543" s="1"/>
      <c r="AH543" s="1"/>
      <c r="AI543" s="1"/>
      <c r="AJ543" s="1"/>
      <c r="AK543" s="1"/>
      <c r="AL543" s="1"/>
      <c r="AM543" s="1"/>
      <c r="AN543" s="1"/>
      <c r="AO543" s="1"/>
    </row>
    <row r="544" spans="1:41" ht="12" customHeight="1" x14ac:dyDescent="0.3">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c r="AC544" s="1"/>
      <c r="AD544" s="1"/>
      <c r="AE544" s="1"/>
      <c r="AF544" s="1"/>
      <c r="AG544" s="1"/>
      <c r="AH544" s="1"/>
      <c r="AI544" s="1"/>
      <c r="AJ544" s="1"/>
      <c r="AK544" s="1"/>
      <c r="AL544" s="1"/>
      <c r="AM544" s="1"/>
      <c r="AN544" s="1"/>
      <c r="AO544" s="1"/>
    </row>
    <row r="545" spans="1:41" ht="12" customHeight="1" x14ac:dyDescent="0.3">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c r="AC545" s="1"/>
      <c r="AD545" s="1"/>
      <c r="AE545" s="1"/>
      <c r="AF545" s="1"/>
      <c r="AG545" s="1"/>
      <c r="AH545" s="1"/>
      <c r="AI545" s="1"/>
      <c r="AJ545" s="1"/>
      <c r="AK545" s="1"/>
      <c r="AL545" s="1"/>
      <c r="AM545" s="1"/>
      <c r="AN545" s="1"/>
      <c r="AO545" s="1"/>
    </row>
    <row r="546" spans="1:41" ht="12" customHeight="1" x14ac:dyDescent="0.3">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c r="AC546" s="1"/>
      <c r="AD546" s="1"/>
      <c r="AE546" s="1"/>
      <c r="AF546" s="1"/>
      <c r="AG546" s="1"/>
      <c r="AH546" s="1"/>
      <c r="AI546" s="1"/>
      <c r="AJ546" s="1"/>
      <c r="AK546" s="1"/>
      <c r="AL546" s="1"/>
      <c r="AM546" s="1"/>
      <c r="AN546" s="1"/>
      <c r="AO546" s="1"/>
    </row>
    <row r="547" spans="1:41" ht="12" customHeight="1" x14ac:dyDescent="0.3">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c r="AC547" s="1"/>
      <c r="AD547" s="1"/>
      <c r="AE547" s="1"/>
      <c r="AF547" s="1"/>
      <c r="AG547" s="1"/>
      <c r="AH547" s="1"/>
      <c r="AI547" s="1"/>
      <c r="AJ547" s="1"/>
      <c r="AK547" s="1"/>
      <c r="AL547" s="1"/>
      <c r="AM547" s="1"/>
      <c r="AN547" s="1"/>
      <c r="AO547" s="1"/>
    </row>
    <row r="548" spans="1:41" ht="12" customHeight="1" x14ac:dyDescent="0.3">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c r="AC548" s="1"/>
      <c r="AD548" s="1"/>
      <c r="AE548" s="1"/>
      <c r="AF548" s="1"/>
      <c r="AG548" s="1"/>
      <c r="AH548" s="1"/>
      <c r="AI548" s="1"/>
      <c r="AJ548" s="1"/>
      <c r="AK548" s="1"/>
      <c r="AL548" s="1"/>
      <c r="AM548" s="1"/>
      <c r="AN548" s="1"/>
      <c r="AO548" s="1"/>
    </row>
    <row r="549" spans="1:41" ht="12" customHeight="1" x14ac:dyDescent="0.3">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c r="AC549" s="1"/>
      <c r="AD549" s="1"/>
      <c r="AE549" s="1"/>
      <c r="AF549" s="1"/>
      <c r="AG549" s="1"/>
      <c r="AH549" s="1"/>
      <c r="AI549" s="1"/>
      <c r="AJ549" s="1"/>
      <c r="AK549" s="1"/>
      <c r="AL549" s="1"/>
      <c r="AM549" s="1"/>
      <c r="AN549" s="1"/>
      <c r="AO549" s="1"/>
    </row>
    <row r="550" spans="1:41" ht="12" customHeight="1" x14ac:dyDescent="0.3">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c r="AC550" s="1"/>
      <c r="AD550" s="1"/>
      <c r="AE550" s="1"/>
      <c r="AF550" s="1"/>
      <c r="AG550" s="1"/>
      <c r="AH550" s="1"/>
      <c r="AI550" s="1"/>
      <c r="AJ550" s="1"/>
      <c r="AK550" s="1"/>
      <c r="AL550" s="1"/>
      <c r="AM550" s="1"/>
      <c r="AN550" s="1"/>
      <c r="AO550" s="1"/>
    </row>
    <row r="551" spans="1:41" ht="12" customHeight="1" x14ac:dyDescent="0.3">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c r="AC551" s="1"/>
      <c r="AD551" s="1"/>
      <c r="AE551" s="1"/>
      <c r="AF551" s="1"/>
      <c r="AG551" s="1"/>
      <c r="AH551" s="1"/>
      <c r="AI551" s="1"/>
      <c r="AJ551" s="1"/>
      <c r="AK551" s="1"/>
      <c r="AL551" s="1"/>
      <c r="AM551" s="1"/>
      <c r="AN551" s="1"/>
      <c r="AO551" s="1"/>
    </row>
    <row r="552" spans="1:41" ht="12" customHeight="1" x14ac:dyDescent="0.3">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c r="AC552" s="1"/>
      <c r="AD552" s="1"/>
      <c r="AE552" s="1"/>
      <c r="AF552" s="1"/>
      <c r="AG552" s="1"/>
      <c r="AH552" s="1"/>
      <c r="AI552" s="1"/>
      <c r="AJ552" s="1"/>
      <c r="AK552" s="1"/>
      <c r="AL552" s="1"/>
      <c r="AM552" s="1"/>
      <c r="AN552" s="1"/>
      <c r="AO552" s="1"/>
    </row>
    <row r="553" spans="1:41" ht="12" customHeight="1" x14ac:dyDescent="0.3">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c r="AC553" s="1"/>
      <c r="AD553" s="1"/>
      <c r="AE553" s="1"/>
      <c r="AF553" s="1"/>
      <c r="AG553" s="1"/>
      <c r="AH553" s="1"/>
      <c r="AI553" s="1"/>
      <c r="AJ553" s="1"/>
      <c r="AK553" s="1"/>
      <c r="AL553" s="1"/>
      <c r="AM553" s="1"/>
      <c r="AN553" s="1"/>
      <c r="AO553" s="1"/>
    </row>
    <row r="554" spans="1:41" ht="12" customHeight="1" x14ac:dyDescent="0.3">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c r="AC554" s="1"/>
      <c r="AD554" s="1"/>
      <c r="AE554" s="1"/>
      <c r="AF554" s="1"/>
      <c r="AG554" s="1"/>
      <c r="AH554" s="1"/>
      <c r="AI554" s="1"/>
      <c r="AJ554" s="1"/>
      <c r="AK554" s="1"/>
      <c r="AL554" s="1"/>
      <c r="AM554" s="1"/>
      <c r="AN554" s="1"/>
      <c r="AO554" s="1"/>
    </row>
    <row r="555" spans="1:41" ht="12" customHeight="1" x14ac:dyDescent="0.3">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c r="AC555" s="1"/>
      <c r="AD555" s="1"/>
      <c r="AE555" s="1"/>
      <c r="AF555" s="1"/>
      <c r="AG555" s="1"/>
      <c r="AH555" s="1"/>
      <c r="AI555" s="1"/>
      <c r="AJ555" s="1"/>
      <c r="AK555" s="1"/>
      <c r="AL555" s="1"/>
      <c r="AM555" s="1"/>
      <c r="AN555" s="1"/>
      <c r="AO555" s="1"/>
    </row>
    <row r="556" spans="1:41" ht="12" customHeight="1" x14ac:dyDescent="0.3">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c r="AC556" s="1"/>
      <c r="AD556" s="1"/>
      <c r="AE556" s="1"/>
      <c r="AF556" s="1"/>
      <c r="AG556" s="1"/>
      <c r="AH556" s="1"/>
      <c r="AI556" s="1"/>
      <c r="AJ556" s="1"/>
      <c r="AK556" s="1"/>
      <c r="AL556" s="1"/>
      <c r="AM556" s="1"/>
      <c r="AN556" s="1"/>
      <c r="AO556" s="1"/>
    </row>
    <row r="557" spans="1:41" ht="12" customHeight="1" x14ac:dyDescent="0.3">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c r="AC557" s="1"/>
      <c r="AD557" s="1"/>
      <c r="AE557" s="1"/>
      <c r="AF557" s="1"/>
      <c r="AG557" s="1"/>
      <c r="AH557" s="1"/>
      <c r="AI557" s="1"/>
      <c r="AJ557" s="1"/>
      <c r="AK557" s="1"/>
      <c r="AL557" s="1"/>
      <c r="AM557" s="1"/>
      <c r="AN557" s="1"/>
      <c r="AO557" s="1"/>
    </row>
    <row r="558" spans="1:41" ht="12" customHeight="1" x14ac:dyDescent="0.3">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c r="AC558" s="1"/>
      <c r="AD558" s="1"/>
      <c r="AE558" s="1"/>
      <c r="AF558" s="1"/>
      <c r="AG558" s="1"/>
      <c r="AH558" s="1"/>
      <c r="AI558" s="1"/>
      <c r="AJ558" s="1"/>
      <c r="AK558" s="1"/>
      <c r="AL558" s="1"/>
      <c r="AM558" s="1"/>
      <c r="AN558" s="1"/>
      <c r="AO558" s="1"/>
    </row>
    <row r="559" spans="1:41" ht="12" customHeight="1" x14ac:dyDescent="0.3">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c r="AC559" s="1"/>
      <c r="AD559" s="1"/>
      <c r="AE559" s="1"/>
      <c r="AF559" s="1"/>
      <c r="AG559" s="1"/>
      <c r="AH559" s="1"/>
      <c r="AI559" s="1"/>
      <c r="AJ559" s="1"/>
      <c r="AK559" s="1"/>
      <c r="AL559" s="1"/>
      <c r="AM559" s="1"/>
      <c r="AN559" s="1"/>
      <c r="AO559" s="1"/>
    </row>
    <row r="560" spans="1:41" ht="12" customHeight="1" x14ac:dyDescent="0.3">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c r="AC560" s="1"/>
      <c r="AD560" s="1"/>
      <c r="AE560" s="1"/>
      <c r="AF560" s="1"/>
      <c r="AG560" s="1"/>
      <c r="AH560" s="1"/>
      <c r="AI560" s="1"/>
      <c r="AJ560" s="1"/>
      <c r="AK560" s="1"/>
      <c r="AL560" s="1"/>
      <c r="AM560" s="1"/>
      <c r="AN560" s="1"/>
      <c r="AO560" s="1"/>
    </row>
    <row r="561" spans="1:41" ht="12" customHeight="1" x14ac:dyDescent="0.3">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c r="AC561" s="1"/>
      <c r="AD561" s="1"/>
      <c r="AE561" s="1"/>
      <c r="AF561" s="1"/>
      <c r="AG561" s="1"/>
      <c r="AH561" s="1"/>
      <c r="AI561" s="1"/>
      <c r="AJ561" s="1"/>
      <c r="AK561" s="1"/>
      <c r="AL561" s="1"/>
      <c r="AM561" s="1"/>
      <c r="AN561" s="1"/>
      <c r="AO561" s="1"/>
    </row>
    <row r="562" spans="1:41" ht="12" customHeight="1" x14ac:dyDescent="0.3">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c r="AC562" s="1"/>
      <c r="AD562" s="1"/>
      <c r="AE562" s="1"/>
      <c r="AF562" s="1"/>
      <c r="AG562" s="1"/>
      <c r="AH562" s="1"/>
      <c r="AI562" s="1"/>
      <c r="AJ562" s="1"/>
      <c r="AK562" s="1"/>
      <c r="AL562" s="1"/>
      <c r="AM562" s="1"/>
      <c r="AN562" s="1"/>
      <c r="AO562" s="1"/>
    </row>
    <row r="563" spans="1:41" ht="12" customHeight="1" x14ac:dyDescent="0.3">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c r="AC563" s="1"/>
      <c r="AD563" s="1"/>
      <c r="AE563" s="1"/>
      <c r="AF563" s="1"/>
      <c r="AG563" s="1"/>
      <c r="AH563" s="1"/>
      <c r="AI563" s="1"/>
      <c r="AJ563" s="1"/>
      <c r="AK563" s="1"/>
      <c r="AL563" s="1"/>
      <c r="AM563" s="1"/>
      <c r="AN563" s="1"/>
      <c r="AO563" s="1"/>
    </row>
    <row r="564" spans="1:41" ht="12" customHeight="1" x14ac:dyDescent="0.3">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c r="AC564" s="1"/>
      <c r="AD564" s="1"/>
      <c r="AE564" s="1"/>
      <c r="AF564" s="1"/>
      <c r="AG564" s="1"/>
      <c r="AH564" s="1"/>
      <c r="AI564" s="1"/>
      <c r="AJ564" s="1"/>
      <c r="AK564" s="1"/>
      <c r="AL564" s="1"/>
      <c r="AM564" s="1"/>
      <c r="AN564" s="1"/>
      <c r="AO564" s="1"/>
    </row>
    <row r="565" spans="1:41" ht="12" customHeight="1" x14ac:dyDescent="0.3">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c r="AC565" s="1"/>
      <c r="AD565" s="1"/>
      <c r="AE565" s="1"/>
      <c r="AF565" s="1"/>
      <c r="AG565" s="1"/>
      <c r="AH565" s="1"/>
      <c r="AI565" s="1"/>
      <c r="AJ565" s="1"/>
      <c r="AK565" s="1"/>
      <c r="AL565" s="1"/>
      <c r="AM565" s="1"/>
      <c r="AN565" s="1"/>
      <c r="AO565" s="1"/>
    </row>
    <row r="566" spans="1:41" ht="12" customHeight="1" x14ac:dyDescent="0.3">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c r="AC566" s="1"/>
      <c r="AD566" s="1"/>
      <c r="AE566" s="1"/>
      <c r="AF566" s="1"/>
      <c r="AG566" s="1"/>
      <c r="AH566" s="1"/>
      <c r="AI566" s="1"/>
      <c r="AJ566" s="1"/>
      <c r="AK566" s="1"/>
      <c r="AL566" s="1"/>
      <c r="AM566" s="1"/>
      <c r="AN566" s="1"/>
      <c r="AO566" s="1"/>
    </row>
    <row r="567" spans="1:41" ht="12" customHeight="1" x14ac:dyDescent="0.3">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c r="AC567" s="1"/>
      <c r="AD567" s="1"/>
      <c r="AE567" s="1"/>
      <c r="AF567" s="1"/>
      <c r="AG567" s="1"/>
      <c r="AH567" s="1"/>
      <c r="AI567" s="1"/>
      <c r="AJ567" s="1"/>
      <c r="AK567" s="1"/>
      <c r="AL567" s="1"/>
      <c r="AM567" s="1"/>
      <c r="AN567" s="1"/>
      <c r="AO567" s="1"/>
    </row>
    <row r="568" spans="1:41" ht="12" customHeight="1" x14ac:dyDescent="0.3">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c r="AC568" s="1"/>
      <c r="AD568" s="1"/>
      <c r="AE568" s="1"/>
      <c r="AF568" s="1"/>
      <c r="AG568" s="1"/>
      <c r="AH568" s="1"/>
      <c r="AI568" s="1"/>
      <c r="AJ568" s="1"/>
      <c r="AK568" s="1"/>
      <c r="AL568" s="1"/>
      <c r="AM568" s="1"/>
      <c r="AN568" s="1"/>
      <c r="AO568" s="1"/>
    </row>
    <row r="569" spans="1:41" ht="12" customHeight="1" x14ac:dyDescent="0.3">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c r="AC569" s="1"/>
      <c r="AD569" s="1"/>
      <c r="AE569" s="1"/>
      <c r="AF569" s="1"/>
      <c r="AG569" s="1"/>
      <c r="AH569" s="1"/>
      <c r="AI569" s="1"/>
      <c r="AJ569" s="1"/>
      <c r="AK569" s="1"/>
      <c r="AL569" s="1"/>
      <c r="AM569" s="1"/>
      <c r="AN569" s="1"/>
      <c r="AO569" s="1"/>
    </row>
    <row r="570" spans="1:41" ht="12" customHeight="1" x14ac:dyDescent="0.3">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c r="AC570" s="1"/>
      <c r="AD570" s="1"/>
      <c r="AE570" s="1"/>
      <c r="AF570" s="1"/>
      <c r="AG570" s="1"/>
      <c r="AH570" s="1"/>
      <c r="AI570" s="1"/>
      <c r="AJ570" s="1"/>
      <c r="AK570" s="1"/>
      <c r="AL570" s="1"/>
      <c r="AM570" s="1"/>
      <c r="AN570" s="1"/>
      <c r="AO570" s="1"/>
    </row>
    <row r="571" spans="1:41" ht="12" customHeight="1" x14ac:dyDescent="0.3">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c r="AC571" s="1"/>
      <c r="AD571" s="1"/>
      <c r="AE571" s="1"/>
      <c r="AF571" s="1"/>
      <c r="AG571" s="1"/>
      <c r="AH571" s="1"/>
      <c r="AI571" s="1"/>
      <c r="AJ571" s="1"/>
      <c r="AK571" s="1"/>
      <c r="AL571" s="1"/>
      <c r="AM571" s="1"/>
      <c r="AN571" s="1"/>
      <c r="AO571" s="1"/>
    </row>
    <row r="572" spans="1:41" ht="12" customHeight="1" x14ac:dyDescent="0.3">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c r="AC572" s="1"/>
      <c r="AD572" s="1"/>
      <c r="AE572" s="1"/>
      <c r="AF572" s="1"/>
      <c r="AG572" s="1"/>
      <c r="AH572" s="1"/>
      <c r="AI572" s="1"/>
      <c r="AJ572" s="1"/>
      <c r="AK572" s="1"/>
      <c r="AL572" s="1"/>
      <c r="AM572" s="1"/>
      <c r="AN572" s="1"/>
      <c r="AO572" s="1"/>
    </row>
    <row r="573" spans="1:41" ht="12" customHeight="1" x14ac:dyDescent="0.3">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c r="AC573" s="1"/>
      <c r="AD573" s="1"/>
      <c r="AE573" s="1"/>
      <c r="AF573" s="1"/>
      <c r="AG573" s="1"/>
      <c r="AH573" s="1"/>
      <c r="AI573" s="1"/>
      <c r="AJ573" s="1"/>
      <c r="AK573" s="1"/>
      <c r="AL573" s="1"/>
      <c r="AM573" s="1"/>
      <c r="AN573" s="1"/>
      <c r="AO573" s="1"/>
    </row>
    <row r="574" spans="1:41" ht="12" customHeight="1" x14ac:dyDescent="0.3">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c r="AC574" s="1"/>
      <c r="AD574" s="1"/>
      <c r="AE574" s="1"/>
      <c r="AF574" s="1"/>
      <c r="AG574" s="1"/>
      <c r="AH574" s="1"/>
      <c r="AI574" s="1"/>
      <c r="AJ574" s="1"/>
      <c r="AK574" s="1"/>
      <c r="AL574" s="1"/>
      <c r="AM574" s="1"/>
      <c r="AN574" s="1"/>
      <c r="AO574" s="1"/>
    </row>
    <row r="575" spans="1:41" ht="12" customHeight="1" x14ac:dyDescent="0.3">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c r="AC575" s="1"/>
      <c r="AD575" s="1"/>
      <c r="AE575" s="1"/>
      <c r="AF575" s="1"/>
      <c r="AG575" s="1"/>
      <c r="AH575" s="1"/>
      <c r="AI575" s="1"/>
      <c r="AJ575" s="1"/>
      <c r="AK575" s="1"/>
      <c r="AL575" s="1"/>
      <c r="AM575" s="1"/>
      <c r="AN575" s="1"/>
      <c r="AO575" s="1"/>
    </row>
    <row r="576" spans="1:41" ht="12" customHeight="1" x14ac:dyDescent="0.3">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c r="AC576" s="1"/>
      <c r="AD576" s="1"/>
      <c r="AE576" s="1"/>
      <c r="AF576" s="1"/>
      <c r="AG576" s="1"/>
      <c r="AH576" s="1"/>
      <c r="AI576" s="1"/>
      <c r="AJ576" s="1"/>
      <c r="AK576" s="1"/>
      <c r="AL576" s="1"/>
      <c r="AM576" s="1"/>
      <c r="AN576" s="1"/>
      <c r="AO576" s="1"/>
    </row>
    <row r="577" spans="1:41" ht="12" customHeight="1" x14ac:dyDescent="0.3">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c r="AC577" s="1"/>
      <c r="AD577" s="1"/>
      <c r="AE577" s="1"/>
      <c r="AF577" s="1"/>
      <c r="AG577" s="1"/>
      <c r="AH577" s="1"/>
      <c r="AI577" s="1"/>
      <c r="AJ577" s="1"/>
      <c r="AK577" s="1"/>
      <c r="AL577" s="1"/>
      <c r="AM577" s="1"/>
      <c r="AN577" s="1"/>
      <c r="AO577" s="1"/>
    </row>
    <row r="578" spans="1:41" ht="12" customHeight="1" x14ac:dyDescent="0.3">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c r="AC578" s="1"/>
      <c r="AD578" s="1"/>
      <c r="AE578" s="1"/>
      <c r="AF578" s="1"/>
      <c r="AG578" s="1"/>
      <c r="AH578" s="1"/>
      <c r="AI578" s="1"/>
      <c r="AJ578" s="1"/>
      <c r="AK578" s="1"/>
      <c r="AL578" s="1"/>
      <c r="AM578" s="1"/>
      <c r="AN578" s="1"/>
      <c r="AO578" s="1"/>
    </row>
    <row r="579" spans="1:41" ht="12" customHeight="1" x14ac:dyDescent="0.3">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c r="AC579" s="1"/>
      <c r="AD579" s="1"/>
      <c r="AE579" s="1"/>
      <c r="AF579" s="1"/>
      <c r="AG579" s="1"/>
      <c r="AH579" s="1"/>
      <c r="AI579" s="1"/>
      <c r="AJ579" s="1"/>
      <c r="AK579" s="1"/>
      <c r="AL579" s="1"/>
      <c r="AM579" s="1"/>
      <c r="AN579" s="1"/>
      <c r="AO579" s="1"/>
    </row>
    <row r="580" spans="1:41" ht="12" customHeight="1" x14ac:dyDescent="0.3">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c r="AC580" s="1"/>
      <c r="AD580" s="1"/>
      <c r="AE580" s="1"/>
      <c r="AF580" s="1"/>
      <c r="AG580" s="1"/>
      <c r="AH580" s="1"/>
      <c r="AI580" s="1"/>
      <c r="AJ580" s="1"/>
      <c r="AK580" s="1"/>
      <c r="AL580" s="1"/>
      <c r="AM580" s="1"/>
      <c r="AN580" s="1"/>
      <c r="AO580" s="1"/>
    </row>
    <row r="581" spans="1:41" ht="12" customHeight="1" x14ac:dyDescent="0.3">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c r="AC581" s="1"/>
      <c r="AD581" s="1"/>
      <c r="AE581" s="1"/>
      <c r="AF581" s="1"/>
      <c r="AG581" s="1"/>
      <c r="AH581" s="1"/>
      <c r="AI581" s="1"/>
      <c r="AJ581" s="1"/>
      <c r="AK581" s="1"/>
      <c r="AL581" s="1"/>
      <c r="AM581" s="1"/>
      <c r="AN581" s="1"/>
      <c r="AO581" s="1"/>
    </row>
    <row r="582" spans="1:41" ht="12" customHeight="1" x14ac:dyDescent="0.3">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c r="AC582" s="1"/>
      <c r="AD582" s="1"/>
      <c r="AE582" s="1"/>
      <c r="AF582" s="1"/>
      <c r="AG582" s="1"/>
      <c r="AH582" s="1"/>
      <c r="AI582" s="1"/>
      <c r="AJ582" s="1"/>
      <c r="AK582" s="1"/>
      <c r="AL582" s="1"/>
      <c r="AM582" s="1"/>
      <c r="AN582" s="1"/>
      <c r="AO582" s="1"/>
    </row>
    <row r="583" spans="1:41" ht="12" customHeight="1" x14ac:dyDescent="0.3">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c r="AC583" s="1"/>
      <c r="AD583" s="1"/>
      <c r="AE583" s="1"/>
      <c r="AF583" s="1"/>
      <c r="AG583" s="1"/>
      <c r="AH583" s="1"/>
      <c r="AI583" s="1"/>
      <c r="AJ583" s="1"/>
      <c r="AK583" s="1"/>
      <c r="AL583" s="1"/>
      <c r="AM583" s="1"/>
      <c r="AN583" s="1"/>
      <c r="AO583" s="1"/>
    </row>
    <row r="584" spans="1:41" ht="12" customHeight="1" x14ac:dyDescent="0.3">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c r="AC584" s="1"/>
      <c r="AD584" s="1"/>
      <c r="AE584" s="1"/>
      <c r="AF584" s="1"/>
      <c r="AG584" s="1"/>
      <c r="AH584" s="1"/>
      <c r="AI584" s="1"/>
      <c r="AJ584" s="1"/>
      <c r="AK584" s="1"/>
      <c r="AL584" s="1"/>
      <c r="AM584" s="1"/>
      <c r="AN584" s="1"/>
      <c r="AO584" s="1"/>
    </row>
    <row r="585" spans="1:41" ht="12" customHeight="1" x14ac:dyDescent="0.3">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c r="AC585" s="1"/>
      <c r="AD585" s="1"/>
      <c r="AE585" s="1"/>
      <c r="AF585" s="1"/>
      <c r="AG585" s="1"/>
      <c r="AH585" s="1"/>
      <c r="AI585" s="1"/>
      <c r="AJ585" s="1"/>
      <c r="AK585" s="1"/>
      <c r="AL585" s="1"/>
      <c r="AM585" s="1"/>
      <c r="AN585" s="1"/>
      <c r="AO585" s="1"/>
    </row>
    <row r="586" spans="1:41" ht="12" customHeight="1" x14ac:dyDescent="0.3">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c r="AC586" s="1"/>
      <c r="AD586" s="1"/>
      <c r="AE586" s="1"/>
      <c r="AF586" s="1"/>
      <c r="AG586" s="1"/>
      <c r="AH586" s="1"/>
      <c r="AI586" s="1"/>
      <c r="AJ586" s="1"/>
      <c r="AK586" s="1"/>
      <c r="AL586" s="1"/>
      <c r="AM586" s="1"/>
      <c r="AN586" s="1"/>
      <c r="AO586" s="1"/>
    </row>
    <row r="587" spans="1:41" ht="12" customHeight="1" x14ac:dyDescent="0.3">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c r="AC587" s="1"/>
      <c r="AD587" s="1"/>
      <c r="AE587" s="1"/>
      <c r="AF587" s="1"/>
      <c r="AG587" s="1"/>
      <c r="AH587" s="1"/>
      <c r="AI587" s="1"/>
      <c r="AJ587" s="1"/>
      <c r="AK587" s="1"/>
      <c r="AL587" s="1"/>
      <c r="AM587" s="1"/>
      <c r="AN587" s="1"/>
      <c r="AO587" s="1"/>
    </row>
    <row r="588" spans="1:41" ht="12" customHeight="1" x14ac:dyDescent="0.3">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c r="AC588" s="1"/>
      <c r="AD588" s="1"/>
      <c r="AE588" s="1"/>
      <c r="AF588" s="1"/>
      <c r="AG588" s="1"/>
      <c r="AH588" s="1"/>
      <c r="AI588" s="1"/>
      <c r="AJ588" s="1"/>
      <c r="AK588" s="1"/>
      <c r="AL588" s="1"/>
      <c r="AM588" s="1"/>
      <c r="AN588" s="1"/>
      <c r="AO588" s="1"/>
    </row>
    <row r="589" spans="1:41" ht="12" customHeight="1" x14ac:dyDescent="0.3">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c r="AC589" s="1"/>
      <c r="AD589" s="1"/>
      <c r="AE589" s="1"/>
      <c r="AF589" s="1"/>
      <c r="AG589" s="1"/>
      <c r="AH589" s="1"/>
      <c r="AI589" s="1"/>
      <c r="AJ589" s="1"/>
      <c r="AK589" s="1"/>
      <c r="AL589" s="1"/>
      <c r="AM589" s="1"/>
      <c r="AN589" s="1"/>
      <c r="AO589" s="1"/>
    </row>
    <row r="590" spans="1:41" ht="12" customHeight="1" x14ac:dyDescent="0.3">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c r="AC590" s="1"/>
      <c r="AD590" s="1"/>
      <c r="AE590" s="1"/>
      <c r="AF590" s="1"/>
      <c r="AG590" s="1"/>
      <c r="AH590" s="1"/>
      <c r="AI590" s="1"/>
      <c r="AJ590" s="1"/>
      <c r="AK590" s="1"/>
      <c r="AL590" s="1"/>
      <c r="AM590" s="1"/>
      <c r="AN590" s="1"/>
      <c r="AO590" s="1"/>
    </row>
    <row r="591" spans="1:41" ht="12" customHeight="1" x14ac:dyDescent="0.3">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c r="AC591" s="1"/>
      <c r="AD591" s="1"/>
      <c r="AE591" s="1"/>
      <c r="AF591" s="1"/>
      <c r="AG591" s="1"/>
      <c r="AH591" s="1"/>
      <c r="AI591" s="1"/>
      <c r="AJ591" s="1"/>
      <c r="AK591" s="1"/>
      <c r="AL591" s="1"/>
      <c r="AM591" s="1"/>
      <c r="AN591" s="1"/>
      <c r="AO591" s="1"/>
    </row>
    <row r="592" spans="1:41" ht="12" customHeight="1" x14ac:dyDescent="0.3">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c r="AC592" s="1"/>
      <c r="AD592" s="1"/>
      <c r="AE592" s="1"/>
      <c r="AF592" s="1"/>
      <c r="AG592" s="1"/>
      <c r="AH592" s="1"/>
      <c r="AI592" s="1"/>
      <c r="AJ592" s="1"/>
      <c r="AK592" s="1"/>
      <c r="AL592" s="1"/>
      <c r="AM592" s="1"/>
      <c r="AN592" s="1"/>
      <c r="AO592" s="1"/>
    </row>
    <row r="593" spans="1:41" ht="12" customHeight="1" x14ac:dyDescent="0.3">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c r="AC593" s="1"/>
      <c r="AD593" s="1"/>
      <c r="AE593" s="1"/>
      <c r="AF593" s="1"/>
      <c r="AG593" s="1"/>
      <c r="AH593" s="1"/>
      <c r="AI593" s="1"/>
      <c r="AJ593" s="1"/>
      <c r="AK593" s="1"/>
      <c r="AL593" s="1"/>
      <c r="AM593" s="1"/>
      <c r="AN593" s="1"/>
      <c r="AO593" s="1"/>
    </row>
    <row r="594" spans="1:41" ht="12" customHeight="1" x14ac:dyDescent="0.3">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c r="AC594" s="1"/>
      <c r="AD594" s="1"/>
      <c r="AE594" s="1"/>
      <c r="AF594" s="1"/>
      <c r="AG594" s="1"/>
      <c r="AH594" s="1"/>
      <c r="AI594" s="1"/>
      <c r="AJ594" s="1"/>
      <c r="AK594" s="1"/>
      <c r="AL594" s="1"/>
      <c r="AM594" s="1"/>
      <c r="AN594" s="1"/>
      <c r="AO594" s="1"/>
    </row>
    <row r="595" spans="1:41" ht="12" customHeight="1" x14ac:dyDescent="0.3">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c r="AC595" s="1"/>
      <c r="AD595" s="1"/>
      <c r="AE595" s="1"/>
      <c r="AF595" s="1"/>
      <c r="AG595" s="1"/>
      <c r="AH595" s="1"/>
      <c r="AI595" s="1"/>
      <c r="AJ595" s="1"/>
      <c r="AK595" s="1"/>
      <c r="AL595" s="1"/>
      <c r="AM595" s="1"/>
      <c r="AN595" s="1"/>
      <c r="AO595" s="1"/>
    </row>
    <row r="596" spans="1:41" ht="12" customHeight="1" x14ac:dyDescent="0.3">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c r="AC596" s="1"/>
      <c r="AD596" s="1"/>
      <c r="AE596" s="1"/>
      <c r="AF596" s="1"/>
      <c r="AG596" s="1"/>
      <c r="AH596" s="1"/>
      <c r="AI596" s="1"/>
      <c r="AJ596" s="1"/>
      <c r="AK596" s="1"/>
      <c r="AL596" s="1"/>
      <c r="AM596" s="1"/>
      <c r="AN596" s="1"/>
      <c r="AO596" s="1"/>
    </row>
    <row r="597" spans="1:41" ht="12" customHeight="1" x14ac:dyDescent="0.3">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c r="AC597" s="1"/>
      <c r="AD597" s="1"/>
      <c r="AE597" s="1"/>
      <c r="AF597" s="1"/>
      <c r="AG597" s="1"/>
      <c r="AH597" s="1"/>
      <c r="AI597" s="1"/>
      <c r="AJ597" s="1"/>
      <c r="AK597" s="1"/>
      <c r="AL597" s="1"/>
      <c r="AM597" s="1"/>
      <c r="AN597" s="1"/>
      <c r="AO597" s="1"/>
    </row>
    <row r="598" spans="1:41" ht="12" customHeight="1" x14ac:dyDescent="0.3">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c r="AC598" s="1"/>
      <c r="AD598" s="1"/>
      <c r="AE598" s="1"/>
      <c r="AF598" s="1"/>
      <c r="AG598" s="1"/>
      <c r="AH598" s="1"/>
      <c r="AI598" s="1"/>
      <c r="AJ598" s="1"/>
      <c r="AK598" s="1"/>
      <c r="AL598" s="1"/>
      <c r="AM598" s="1"/>
      <c r="AN598" s="1"/>
      <c r="AO598" s="1"/>
    </row>
    <row r="599" spans="1:41" ht="12" customHeight="1" x14ac:dyDescent="0.3">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c r="AC599" s="1"/>
      <c r="AD599" s="1"/>
      <c r="AE599" s="1"/>
      <c r="AF599" s="1"/>
      <c r="AG599" s="1"/>
      <c r="AH599" s="1"/>
      <c r="AI599" s="1"/>
      <c r="AJ599" s="1"/>
      <c r="AK599" s="1"/>
      <c r="AL599" s="1"/>
      <c r="AM599" s="1"/>
      <c r="AN599" s="1"/>
      <c r="AO599" s="1"/>
    </row>
    <row r="600" spans="1:41" ht="12" customHeight="1" x14ac:dyDescent="0.3">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c r="AC600" s="1"/>
      <c r="AD600" s="1"/>
      <c r="AE600" s="1"/>
      <c r="AF600" s="1"/>
      <c r="AG600" s="1"/>
      <c r="AH600" s="1"/>
      <c r="AI600" s="1"/>
      <c r="AJ600" s="1"/>
      <c r="AK600" s="1"/>
      <c r="AL600" s="1"/>
      <c r="AM600" s="1"/>
      <c r="AN600" s="1"/>
      <c r="AO600" s="1"/>
    </row>
    <row r="601" spans="1:41" ht="12" customHeight="1" x14ac:dyDescent="0.3">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c r="AC601" s="1"/>
      <c r="AD601" s="1"/>
      <c r="AE601" s="1"/>
      <c r="AF601" s="1"/>
      <c r="AG601" s="1"/>
      <c r="AH601" s="1"/>
      <c r="AI601" s="1"/>
      <c r="AJ601" s="1"/>
      <c r="AK601" s="1"/>
      <c r="AL601" s="1"/>
      <c r="AM601" s="1"/>
      <c r="AN601" s="1"/>
      <c r="AO601" s="1"/>
    </row>
    <row r="602" spans="1:41" ht="12" customHeight="1" x14ac:dyDescent="0.3">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c r="AC602" s="1"/>
      <c r="AD602" s="1"/>
      <c r="AE602" s="1"/>
      <c r="AF602" s="1"/>
      <c r="AG602" s="1"/>
      <c r="AH602" s="1"/>
      <c r="AI602" s="1"/>
      <c r="AJ602" s="1"/>
      <c r="AK602" s="1"/>
      <c r="AL602" s="1"/>
      <c r="AM602" s="1"/>
      <c r="AN602" s="1"/>
      <c r="AO602" s="1"/>
    </row>
    <row r="603" spans="1:41" ht="12" customHeight="1" x14ac:dyDescent="0.3">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c r="AC603" s="1"/>
      <c r="AD603" s="1"/>
      <c r="AE603" s="1"/>
      <c r="AF603" s="1"/>
      <c r="AG603" s="1"/>
      <c r="AH603" s="1"/>
      <c r="AI603" s="1"/>
      <c r="AJ603" s="1"/>
      <c r="AK603" s="1"/>
      <c r="AL603" s="1"/>
      <c r="AM603" s="1"/>
      <c r="AN603" s="1"/>
      <c r="AO603" s="1"/>
    </row>
    <row r="604" spans="1:41" ht="12" customHeight="1" x14ac:dyDescent="0.3">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c r="AC604" s="1"/>
      <c r="AD604" s="1"/>
      <c r="AE604" s="1"/>
      <c r="AF604" s="1"/>
      <c r="AG604" s="1"/>
      <c r="AH604" s="1"/>
      <c r="AI604" s="1"/>
      <c r="AJ604" s="1"/>
      <c r="AK604" s="1"/>
      <c r="AL604" s="1"/>
      <c r="AM604" s="1"/>
      <c r="AN604" s="1"/>
      <c r="AO604" s="1"/>
    </row>
    <row r="605" spans="1:41" ht="12" customHeight="1" x14ac:dyDescent="0.3">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c r="AC605" s="1"/>
      <c r="AD605" s="1"/>
      <c r="AE605" s="1"/>
      <c r="AF605" s="1"/>
      <c r="AG605" s="1"/>
      <c r="AH605" s="1"/>
      <c r="AI605" s="1"/>
      <c r="AJ605" s="1"/>
      <c r="AK605" s="1"/>
      <c r="AL605" s="1"/>
      <c r="AM605" s="1"/>
      <c r="AN605" s="1"/>
      <c r="AO605" s="1"/>
    </row>
    <row r="606" spans="1:41" ht="12" customHeight="1" x14ac:dyDescent="0.3">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c r="AC606" s="1"/>
      <c r="AD606" s="1"/>
      <c r="AE606" s="1"/>
      <c r="AF606" s="1"/>
      <c r="AG606" s="1"/>
      <c r="AH606" s="1"/>
      <c r="AI606" s="1"/>
      <c r="AJ606" s="1"/>
      <c r="AK606" s="1"/>
      <c r="AL606" s="1"/>
      <c r="AM606" s="1"/>
      <c r="AN606" s="1"/>
      <c r="AO606" s="1"/>
    </row>
    <row r="607" spans="1:41" ht="12" customHeight="1" x14ac:dyDescent="0.3">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c r="AC607" s="1"/>
      <c r="AD607" s="1"/>
      <c r="AE607" s="1"/>
      <c r="AF607" s="1"/>
      <c r="AG607" s="1"/>
      <c r="AH607" s="1"/>
      <c r="AI607" s="1"/>
      <c r="AJ607" s="1"/>
      <c r="AK607" s="1"/>
      <c r="AL607" s="1"/>
      <c r="AM607" s="1"/>
      <c r="AN607" s="1"/>
      <c r="AO607" s="1"/>
    </row>
    <row r="608" spans="1:41" ht="12" customHeight="1" x14ac:dyDescent="0.3">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c r="AC608" s="1"/>
      <c r="AD608" s="1"/>
      <c r="AE608" s="1"/>
      <c r="AF608" s="1"/>
      <c r="AG608" s="1"/>
      <c r="AH608" s="1"/>
      <c r="AI608" s="1"/>
      <c r="AJ608" s="1"/>
      <c r="AK608" s="1"/>
      <c r="AL608" s="1"/>
      <c r="AM608" s="1"/>
      <c r="AN608" s="1"/>
      <c r="AO608" s="1"/>
    </row>
    <row r="609" spans="1:41" ht="12" customHeight="1" x14ac:dyDescent="0.3">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c r="AC609" s="1"/>
      <c r="AD609" s="1"/>
      <c r="AE609" s="1"/>
      <c r="AF609" s="1"/>
      <c r="AG609" s="1"/>
      <c r="AH609" s="1"/>
      <c r="AI609" s="1"/>
      <c r="AJ609" s="1"/>
      <c r="AK609" s="1"/>
      <c r="AL609" s="1"/>
      <c r="AM609" s="1"/>
      <c r="AN609" s="1"/>
      <c r="AO609" s="1"/>
    </row>
    <row r="610" spans="1:41" ht="12" customHeight="1" x14ac:dyDescent="0.3">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c r="AC610" s="1"/>
      <c r="AD610" s="1"/>
      <c r="AE610" s="1"/>
      <c r="AF610" s="1"/>
      <c r="AG610" s="1"/>
      <c r="AH610" s="1"/>
      <c r="AI610" s="1"/>
      <c r="AJ610" s="1"/>
      <c r="AK610" s="1"/>
      <c r="AL610" s="1"/>
      <c r="AM610" s="1"/>
      <c r="AN610" s="1"/>
      <c r="AO610" s="1"/>
    </row>
    <row r="611" spans="1:41" ht="12" customHeight="1" x14ac:dyDescent="0.3">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c r="AC611" s="1"/>
      <c r="AD611" s="1"/>
      <c r="AE611" s="1"/>
      <c r="AF611" s="1"/>
      <c r="AG611" s="1"/>
      <c r="AH611" s="1"/>
      <c r="AI611" s="1"/>
      <c r="AJ611" s="1"/>
      <c r="AK611" s="1"/>
      <c r="AL611" s="1"/>
      <c r="AM611" s="1"/>
      <c r="AN611" s="1"/>
      <c r="AO611" s="1"/>
    </row>
    <row r="612" spans="1:41" ht="12" customHeight="1" x14ac:dyDescent="0.3">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c r="AC612" s="1"/>
      <c r="AD612" s="1"/>
      <c r="AE612" s="1"/>
      <c r="AF612" s="1"/>
      <c r="AG612" s="1"/>
      <c r="AH612" s="1"/>
      <c r="AI612" s="1"/>
      <c r="AJ612" s="1"/>
      <c r="AK612" s="1"/>
      <c r="AL612" s="1"/>
      <c r="AM612" s="1"/>
      <c r="AN612" s="1"/>
      <c r="AO612" s="1"/>
    </row>
    <row r="613" spans="1:41" ht="12" customHeight="1" x14ac:dyDescent="0.3">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c r="AC613" s="1"/>
      <c r="AD613" s="1"/>
      <c r="AE613" s="1"/>
      <c r="AF613" s="1"/>
      <c r="AG613" s="1"/>
      <c r="AH613" s="1"/>
      <c r="AI613" s="1"/>
      <c r="AJ613" s="1"/>
      <c r="AK613" s="1"/>
      <c r="AL613" s="1"/>
      <c r="AM613" s="1"/>
      <c r="AN613" s="1"/>
      <c r="AO613" s="1"/>
    </row>
    <row r="614" spans="1:41" ht="12" customHeight="1" x14ac:dyDescent="0.3">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c r="AC614" s="1"/>
      <c r="AD614" s="1"/>
      <c r="AE614" s="1"/>
      <c r="AF614" s="1"/>
      <c r="AG614" s="1"/>
      <c r="AH614" s="1"/>
      <c r="AI614" s="1"/>
      <c r="AJ614" s="1"/>
      <c r="AK614" s="1"/>
      <c r="AL614" s="1"/>
      <c r="AM614" s="1"/>
      <c r="AN614" s="1"/>
      <c r="AO614" s="1"/>
    </row>
    <row r="615" spans="1:41" ht="12" customHeight="1" x14ac:dyDescent="0.3">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c r="AC615" s="1"/>
      <c r="AD615" s="1"/>
      <c r="AE615" s="1"/>
      <c r="AF615" s="1"/>
      <c r="AG615" s="1"/>
      <c r="AH615" s="1"/>
      <c r="AI615" s="1"/>
      <c r="AJ615" s="1"/>
      <c r="AK615" s="1"/>
      <c r="AL615" s="1"/>
      <c r="AM615" s="1"/>
      <c r="AN615" s="1"/>
      <c r="AO615" s="1"/>
    </row>
    <row r="616" spans="1:41" ht="12" customHeight="1" x14ac:dyDescent="0.3">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c r="AC616" s="1"/>
      <c r="AD616" s="1"/>
      <c r="AE616" s="1"/>
      <c r="AF616" s="1"/>
      <c r="AG616" s="1"/>
      <c r="AH616" s="1"/>
      <c r="AI616" s="1"/>
      <c r="AJ616" s="1"/>
      <c r="AK616" s="1"/>
      <c r="AL616" s="1"/>
      <c r="AM616" s="1"/>
      <c r="AN616" s="1"/>
      <c r="AO616" s="1"/>
    </row>
    <row r="617" spans="1:41" ht="12" customHeight="1" x14ac:dyDescent="0.3">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c r="AC617" s="1"/>
      <c r="AD617" s="1"/>
      <c r="AE617" s="1"/>
      <c r="AF617" s="1"/>
      <c r="AG617" s="1"/>
      <c r="AH617" s="1"/>
      <c r="AI617" s="1"/>
      <c r="AJ617" s="1"/>
      <c r="AK617" s="1"/>
      <c r="AL617" s="1"/>
      <c r="AM617" s="1"/>
      <c r="AN617" s="1"/>
      <c r="AO617" s="1"/>
    </row>
    <row r="618" spans="1:41" ht="12" customHeight="1" x14ac:dyDescent="0.3">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c r="AC618" s="1"/>
      <c r="AD618" s="1"/>
      <c r="AE618" s="1"/>
      <c r="AF618" s="1"/>
      <c r="AG618" s="1"/>
      <c r="AH618" s="1"/>
      <c r="AI618" s="1"/>
      <c r="AJ618" s="1"/>
      <c r="AK618" s="1"/>
      <c r="AL618" s="1"/>
      <c r="AM618" s="1"/>
      <c r="AN618" s="1"/>
      <c r="AO618" s="1"/>
    </row>
    <row r="619" spans="1:41" ht="12" customHeight="1" x14ac:dyDescent="0.3">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c r="AC619" s="1"/>
      <c r="AD619" s="1"/>
      <c r="AE619" s="1"/>
      <c r="AF619" s="1"/>
      <c r="AG619" s="1"/>
      <c r="AH619" s="1"/>
      <c r="AI619" s="1"/>
      <c r="AJ619" s="1"/>
      <c r="AK619" s="1"/>
      <c r="AL619" s="1"/>
      <c r="AM619" s="1"/>
      <c r="AN619" s="1"/>
      <c r="AO619" s="1"/>
    </row>
    <row r="620" spans="1:41" ht="12" customHeight="1" x14ac:dyDescent="0.3">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c r="AC620" s="1"/>
      <c r="AD620" s="1"/>
      <c r="AE620" s="1"/>
      <c r="AF620" s="1"/>
      <c r="AG620" s="1"/>
      <c r="AH620" s="1"/>
      <c r="AI620" s="1"/>
      <c r="AJ620" s="1"/>
      <c r="AK620" s="1"/>
      <c r="AL620" s="1"/>
      <c r="AM620" s="1"/>
      <c r="AN620" s="1"/>
      <c r="AO620" s="1"/>
    </row>
    <row r="621" spans="1:41" ht="12" customHeight="1" x14ac:dyDescent="0.3">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c r="AC621" s="1"/>
      <c r="AD621" s="1"/>
      <c r="AE621" s="1"/>
      <c r="AF621" s="1"/>
      <c r="AG621" s="1"/>
      <c r="AH621" s="1"/>
      <c r="AI621" s="1"/>
      <c r="AJ621" s="1"/>
      <c r="AK621" s="1"/>
      <c r="AL621" s="1"/>
      <c r="AM621" s="1"/>
      <c r="AN621" s="1"/>
      <c r="AO621" s="1"/>
    </row>
    <row r="622" spans="1:41" ht="12" customHeight="1" x14ac:dyDescent="0.3">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c r="AC622" s="1"/>
      <c r="AD622" s="1"/>
      <c r="AE622" s="1"/>
      <c r="AF622" s="1"/>
      <c r="AG622" s="1"/>
      <c r="AH622" s="1"/>
      <c r="AI622" s="1"/>
      <c r="AJ622" s="1"/>
      <c r="AK622" s="1"/>
      <c r="AL622" s="1"/>
      <c r="AM622" s="1"/>
      <c r="AN622" s="1"/>
      <c r="AO622" s="1"/>
    </row>
    <row r="623" spans="1:41" ht="12" customHeight="1" x14ac:dyDescent="0.3">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c r="AC623" s="1"/>
      <c r="AD623" s="1"/>
      <c r="AE623" s="1"/>
      <c r="AF623" s="1"/>
      <c r="AG623" s="1"/>
      <c r="AH623" s="1"/>
      <c r="AI623" s="1"/>
      <c r="AJ623" s="1"/>
      <c r="AK623" s="1"/>
      <c r="AL623" s="1"/>
      <c r="AM623" s="1"/>
      <c r="AN623" s="1"/>
      <c r="AO623" s="1"/>
    </row>
    <row r="624" spans="1:41" ht="12" customHeight="1" x14ac:dyDescent="0.3">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c r="AC624" s="1"/>
      <c r="AD624" s="1"/>
      <c r="AE624" s="1"/>
      <c r="AF624" s="1"/>
      <c r="AG624" s="1"/>
      <c r="AH624" s="1"/>
      <c r="AI624" s="1"/>
      <c r="AJ624" s="1"/>
      <c r="AK624" s="1"/>
      <c r="AL624" s="1"/>
      <c r="AM624" s="1"/>
      <c r="AN624" s="1"/>
      <c r="AO624" s="1"/>
    </row>
    <row r="625" spans="1:41" ht="12" customHeight="1" x14ac:dyDescent="0.3">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c r="AC625" s="1"/>
      <c r="AD625" s="1"/>
      <c r="AE625" s="1"/>
      <c r="AF625" s="1"/>
      <c r="AG625" s="1"/>
      <c r="AH625" s="1"/>
      <c r="AI625" s="1"/>
      <c r="AJ625" s="1"/>
      <c r="AK625" s="1"/>
      <c r="AL625" s="1"/>
      <c r="AM625" s="1"/>
      <c r="AN625" s="1"/>
      <c r="AO625" s="1"/>
    </row>
    <row r="626" spans="1:41" ht="12" customHeight="1" x14ac:dyDescent="0.3">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c r="AC626" s="1"/>
      <c r="AD626" s="1"/>
      <c r="AE626" s="1"/>
      <c r="AF626" s="1"/>
      <c r="AG626" s="1"/>
      <c r="AH626" s="1"/>
      <c r="AI626" s="1"/>
      <c r="AJ626" s="1"/>
      <c r="AK626" s="1"/>
      <c r="AL626" s="1"/>
      <c r="AM626" s="1"/>
      <c r="AN626" s="1"/>
      <c r="AO626" s="1"/>
    </row>
    <row r="627" spans="1:41" ht="12" customHeight="1" x14ac:dyDescent="0.3">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c r="AC627" s="1"/>
      <c r="AD627" s="1"/>
      <c r="AE627" s="1"/>
      <c r="AF627" s="1"/>
      <c r="AG627" s="1"/>
      <c r="AH627" s="1"/>
      <c r="AI627" s="1"/>
      <c r="AJ627" s="1"/>
      <c r="AK627" s="1"/>
      <c r="AL627" s="1"/>
      <c r="AM627" s="1"/>
      <c r="AN627" s="1"/>
      <c r="AO627" s="1"/>
    </row>
    <row r="628" spans="1:41" ht="12" customHeight="1" x14ac:dyDescent="0.3">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c r="AC628" s="1"/>
      <c r="AD628" s="1"/>
      <c r="AE628" s="1"/>
      <c r="AF628" s="1"/>
      <c r="AG628" s="1"/>
      <c r="AH628" s="1"/>
      <c r="AI628" s="1"/>
      <c r="AJ628" s="1"/>
      <c r="AK628" s="1"/>
      <c r="AL628" s="1"/>
      <c r="AM628" s="1"/>
      <c r="AN628" s="1"/>
      <c r="AO628" s="1"/>
    </row>
    <row r="629" spans="1:41" ht="12" customHeight="1" x14ac:dyDescent="0.3">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c r="AC629" s="1"/>
      <c r="AD629" s="1"/>
      <c r="AE629" s="1"/>
      <c r="AF629" s="1"/>
      <c r="AG629" s="1"/>
      <c r="AH629" s="1"/>
      <c r="AI629" s="1"/>
      <c r="AJ629" s="1"/>
      <c r="AK629" s="1"/>
      <c r="AL629" s="1"/>
      <c r="AM629" s="1"/>
      <c r="AN629" s="1"/>
      <c r="AO629" s="1"/>
    </row>
    <row r="630" spans="1:41" ht="12" customHeight="1" x14ac:dyDescent="0.3">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c r="AC630" s="1"/>
      <c r="AD630" s="1"/>
      <c r="AE630" s="1"/>
      <c r="AF630" s="1"/>
      <c r="AG630" s="1"/>
      <c r="AH630" s="1"/>
      <c r="AI630" s="1"/>
      <c r="AJ630" s="1"/>
      <c r="AK630" s="1"/>
      <c r="AL630" s="1"/>
      <c r="AM630" s="1"/>
      <c r="AN630" s="1"/>
      <c r="AO630" s="1"/>
    </row>
    <row r="631" spans="1:41" ht="12" customHeight="1" x14ac:dyDescent="0.3">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c r="AC631" s="1"/>
      <c r="AD631" s="1"/>
      <c r="AE631" s="1"/>
      <c r="AF631" s="1"/>
      <c r="AG631" s="1"/>
      <c r="AH631" s="1"/>
      <c r="AI631" s="1"/>
      <c r="AJ631" s="1"/>
      <c r="AK631" s="1"/>
      <c r="AL631" s="1"/>
      <c r="AM631" s="1"/>
      <c r="AN631" s="1"/>
      <c r="AO631" s="1"/>
    </row>
    <row r="632" spans="1:41" ht="12" customHeight="1" x14ac:dyDescent="0.3">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c r="AC632" s="1"/>
      <c r="AD632" s="1"/>
      <c r="AE632" s="1"/>
      <c r="AF632" s="1"/>
      <c r="AG632" s="1"/>
      <c r="AH632" s="1"/>
      <c r="AI632" s="1"/>
      <c r="AJ632" s="1"/>
      <c r="AK632" s="1"/>
      <c r="AL632" s="1"/>
      <c r="AM632" s="1"/>
      <c r="AN632" s="1"/>
      <c r="AO632" s="1"/>
    </row>
    <row r="633" spans="1:41" ht="12" customHeight="1" x14ac:dyDescent="0.3">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c r="AC633" s="1"/>
      <c r="AD633" s="1"/>
      <c r="AE633" s="1"/>
      <c r="AF633" s="1"/>
      <c r="AG633" s="1"/>
      <c r="AH633" s="1"/>
      <c r="AI633" s="1"/>
      <c r="AJ633" s="1"/>
      <c r="AK633" s="1"/>
      <c r="AL633" s="1"/>
      <c r="AM633" s="1"/>
      <c r="AN633" s="1"/>
      <c r="AO633" s="1"/>
    </row>
    <row r="634" spans="1:41" ht="12" customHeight="1" x14ac:dyDescent="0.3">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c r="AC634" s="1"/>
      <c r="AD634" s="1"/>
      <c r="AE634" s="1"/>
      <c r="AF634" s="1"/>
      <c r="AG634" s="1"/>
      <c r="AH634" s="1"/>
      <c r="AI634" s="1"/>
      <c r="AJ634" s="1"/>
      <c r="AK634" s="1"/>
      <c r="AL634" s="1"/>
      <c r="AM634" s="1"/>
      <c r="AN634" s="1"/>
      <c r="AO634" s="1"/>
    </row>
    <row r="635" spans="1:41" ht="12" customHeight="1" x14ac:dyDescent="0.3">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c r="AC635" s="1"/>
      <c r="AD635" s="1"/>
      <c r="AE635" s="1"/>
      <c r="AF635" s="1"/>
      <c r="AG635" s="1"/>
      <c r="AH635" s="1"/>
      <c r="AI635" s="1"/>
      <c r="AJ635" s="1"/>
      <c r="AK635" s="1"/>
      <c r="AL635" s="1"/>
      <c r="AM635" s="1"/>
      <c r="AN635" s="1"/>
      <c r="AO635" s="1"/>
    </row>
    <row r="636" spans="1:41" ht="12" customHeight="1" x14ac:dyDescent="0.3">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c r="AC636" s="1"/>
      <c r="AD636" s="1"/>
      <c r="AE636" s="1"/>
      <c r="AF636" s="1"/>
      <c r="AG636" s="1"/>
      <c r="AH636" s="1"/>
      <c r="AI636" s="1"/>
      <c r="AJ636" s="1"/>
      <c r="AK636" s="1"/>
      <c r="AL636" s="1"/>
      <c r="AM636" s="1"/>
      <c r="AN636" s="1"/>
      <c r="AO636" s="1"/>
    </row>
    <row r="637" spans="1:41" ht="12" customHeight="1" x14ac:dyDescent="0.3">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c r="AC637" s="1"/>
      <c r="AD637" s="1"/>
      <c r="AE637" s="1"/>
      <c r="AF637" s="1"/>
      <c r="AG637" s="1"/>
      <c r="AH637" s="1"/>
      <c r="AI637" s="1"/>
      <c r="AJ637" s="1"/>
      <c r="AK637" s="1"/>
      <c r="AL637" s="1"/>
      <c r="AM637" s="1"/>
      <c r="AN637" s="1"/>
      <c r="AO637" s="1"/>
    </row>
    <row r="638" spans="1:41" ht="12" customHeight="1" x14ac:dyDescent="0.3">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c r="AC638" s="1"/>
      <c r="AD638" s="1"/>
      <c r="AE638" s="1"/>
      <c r="AF638" s="1"/>
      <c r="AG638" s="1"/>
      <c r="AH638" s="1"/>
      <c r="AI638" s="1"/>
      <c r="AJ638" s="1"/>
      <c r="AK638" s="1"/>
      <c r="AL638" s="1"/>
      <c r="AM638" s="1"/>
      <c r="AN638" s="1"/>
      <c r="AO638" s="1"/>
    </row>
    <row r="639" spans="1:41" ht="12" customHeight="1" x14ac:dyDescent="0.3">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c r="AC639" s="1"/>
      <c r="AD639" s="1"/>
      <c r="AE639" s="1"/>
      <c r="AF639" s="1"/>
      <c r="AG639" s="1"/>
      <c r="AH639" s="1"/>
      <c r="AI639" s="1"/>
      <c r="AJ639" s="1"/>
      <c r="AK639" s="1"/>
      <c r="AL639" s="1"/>
      <c r="AM639" s="1"/>
      <c r="AN639" s="1"/>
      <c r="AO639" s="1"/>
    </row>
    <row r="640" spans="1:41" ht="12" customHeight="1" x14ac:dyDescent="0.3">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c r="AC640" s="1"/>
      <c r="AD640" s="1"/>
      <c r="AE640" s="1"/>
      <c r="AF640" s="1"/>
      <c r="AG640" s="1"/>
      <c r="AH640" s="1"/>
      <c r="AI640" s="1"/>
      <c r="AJ640" s="1"/>
      <c r="AK640" s="1"/>
      <c r="AL640" s="1"/>
      <c r="AM640" s="1"/>
      <c r="AN640" s="1"/>
      <c r="AO640" s="1"/>
    </row>
    <row r="641" spans="1:41" ht="12" customHeight="1" x14ac:dyDescent="0.3">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c r="AC641" s="1"/>
      <c r="AD641" s="1"/>
      <c r="AE641" s="1"/>
      <c r="AF641" s="1"/>
      <c r="AG641" s="1"/>
      <c r="AH641" s="1"/>
      <c r="AI641" s="1"/>
      <c r="AJ641" s="1"/>
      <c r="AK641" s="1"/>
      <c r="AL641" s="1"/>
      <c r="AM641" s="1"/>
      <c r="AN641" s="1"/>
      <c r="AO641" s="1"/>
    </row>
    <row r="642" spans="1:41" ht="12" customHeight="1" x14ac:dyDescent="0.3">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c r="AC642" s="1"/>
      <c r="AD642" s="1"/>
      <c r="AE642" s="1"/>
      <c r="AF642" s="1"/>
      <c r="AG642" s="1"/>
      <c r="AH642" s="1"/>
      <c r="AI642" s="1"/>
      <c r="AJ642" s="1"/>
      <c r="AK642" s="1"/>
      <c r="AL642" s="1"/>
      <c r="AM642" s="1"/>
      <c r="AN642" s="1"/>
      <c r="AO642" s="1"/>
    </row>
    <row r="643" spans="1:41" ht="12" customHeight="1" x14ac:dyDescent="0.3">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c r="AC643" s="1"/>
      <c r="AD643" s="1"/>
      <c r="AE643" s="1"/>
      <c r="AF643" s="1"/>
      <c r="AG643" s="1"/>
      <c r="AH643" s="1"/>
      <c r="AI643" s="1"/>
      <c r="AJ643" s="1"/>
      <c r="AK643" s="1"/>
      <c r="AL643" s="1"/>
      <c r="AM643" s="1"/>
      <c r="AN643" s="1"/>
      <c r="AO643" s="1"/>
    </row>
    <row r="644" spans="1:41" ht="12" customHeight="1" x14ac:dyDescent="0.3">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c r="AC644" s="1"/>
      <c r="AD644" s="1"/>
      <c r="AE644" s="1"/>
      <c r="AF644" s="1"/>
      <c r="AG644" s="1"/>
      <c r="AH644" s="1"/>
      <c r="AI644" s="1"/>
      <c r="AJ644" s="1"/>
      <c r="AK644" s="1"/>
      <c r="AL644" s="1"/>
      <c r="AM644" s="1"/>
      <c r="AN644" s="1"/>
      <c r="AO644" s="1"/>
    </row>
    <row r="645" spans="1:41" ht="12" customHeight="1" x14ac:dyDescent="0.3">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c r="AC645" s="1"/>
      <c r="AD645" s="1"/>
      <c r="AE645" s="1"/>
      <c r="AF645" s="1"/>
      <c r="AG645" s="1"/>
      <c r="AH645" s="1"/>
      <c r="AI645" s="1"/>
      <c r="AJ645" s="1"/>
      <c r="AK645" s="1"/>
      <c r="AL645" s="1"/>
      <c r="AM645" s="1"/>
      <c r="AN645" s="1"/>
      <c r="AO645" s="1"/>
    </row>
    <row r="646" spans="1:41" ht="12" customHeight="1" x14ac:dyDescent="0.3">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c r="AC646" s="1"/>
      <c r="AD646" s="1"/>
      <c r="AE646" s="1"/>
      <c r="AF646" s="1"/>
      <c r="AG646" s="1"/>
      <c r="AH646" s="1"/>
      <c r="AI646" s="1"/>
      <c r="AJ646" s="1"/>
      <c r="AK646" s="1"/>
      <c r="AL646" s="1"/>
      <c r="AM646" s="1"/>
      <c r="AN646" s="1"/>
      <c r="AO646" s="1"/>
    </row>
    <row r="647" spans="1:41" ht="12" customHeight="1" x14ac:dyDescent="0.3">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c r="AC647" s="1"/>
      <c r="AD647" s="1"/>
      <c r="AE647" s="1"/>
      <c r="AF647" s="1"/>
      <c r="AG647" s="1"/>
      <c r="AH647" s="1"/>
      <c r="AI647" s="1"/>
      <c r="AJ647" s="1"/>
      <c r="AK647" s="1"/>
      <c r="AL647" s="1"/>
      <c r="AM647" s="1"/>
      <c r="AN647" s="1"/>
      <c r="AO647" s="1"/>
    </row>
    <row r="648" spans="1:41" ht="12" customHeight="1" x14ac:dyDescent="0.3">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c r="AC648" s="1"/>
      <c r="AD648" s="1"/>
      <c r="AE648" s="1"/>
      <c r="AF648" s="1"/>
      <c r="AG648" s="1"/>
      <c r="AH648" s="1"/>
      <c r="AI648" s="1"/>
      <c r="AJ648" s="1"/>
      <c r="AK648" s="1"/>
      <c r="AL648" s="1"/>
      <c r="AM648" s="1"/>
      <c r="AN648" s="1"/>
      <c r="AO648" s="1"/>
    </row>
    <row r="649" spans="1:41" ht="12" customHeight="1" x14ac:dyDescent="0.3">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c r="AC649" s="1"/>
      <c r="AD649" s="1"/>
      <c r="AE649" s="1"/>
      <c r="AF649" s="1"/>
      <c r="AG649" s="1"/>
      <c r="AH649" s="1"/>
      <c r="AI649" s="1"/>
      <c r="AJ649" s="1"/>
      <c r="AK649" s="1"/>
      <c r="AL649" s="1"/>
      <c r="AM649" s="1"/>
      <c r="AN649" s="1"/>
      <c r="AO649" s="1"/>
    </row>
    <row r="650" spans="1:41" ht="12" customHeight="1" x14ac:dyDescent="0.3">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c r="AC650" s="1"/>
      <c r="AD650" s="1"/>
      <c r="AE650" s="1"/>
      <c r="AF650" s="1"/>
      <c r="AG650" s="1"/>
      <c r="AH650" s="1"/>
      <c r="AI650" s="1"/>
      <c r="AJ650" s="1"/>
      <c r="AK650" s="1"/>
      <c r="AL650" s="1"/>
      <c r="AM650" s="1"/>
      <c r="AN650" s="1"/>
      <c r="AO650" s="1"/>
    </row>
    <row r="651" spans="1:41" ht="12" customHeight="1" x14ac:dyDescent="0.3">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c r="AC651" s="1"/>
      <c r="AD651" s="1"/>
      <c r="AE651" s="1"/>
      <c r="AF651" s="1"/>
      <c r="AG651" s="1"/>
      <c r="AH651" s="1"/>
      <c r="AI651" s="1"/>
      <c r="AJ651" s="1"/>
      <c r="AK651" s="1"/>
      <c r="AL651" s="1"/>
      <c r="AM651" s="1"/>
      <c r="AN651" s="1"/>
      <c r="AO651" s="1"/>
    </row>
    <row r="652" spans="1:41" ht="12" customHeight="1" x14ac:dyDescent="0.3">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c r="AC652" s="1"/>
      <c r="AD652" s="1"/>
      <c r="AE652" s="1"/>
      <c r="AF652" s="1"/>
      <c r="AG652" s="1"/>
      <c r="AH652" s="1"/>
      <c r="AI652" s="1"/>
      <c r="AJ652" s="1"/>
      <c r="AK652" s="1"/>
      <c r="AL652" s="1"/>
      <c r="AM652" s="1"/>
      <c r="AN652" s="1"/>
      <c r="AO652" s="1"/>
    </row>
    <row r="653" spans="1:41" ht="12" customHeight="1" x14ac:dyDescent="0.3">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c r="AC653" s="1"/>
      <c r="AD653" s="1"/>
      <c r="AE653" s="1"/>
      <c r="AF653" s="1"/>
      <c r="AG653" s="1"/>
      <c r="AH653" s="1"/>
      <c r="AI653" s="1"/>
      <c r="AJ653" s="1"/>
      <c r="AK653" s="1"/>
      <c r="AL653" s="1"/>
      <c r="AM653" s="1"/>
      <c r="AN653" s="1"/>
      <c r="AO653" s="1"/>
    </row>
    <row r="654" spans="1:41" ht="12" customHeight="1" x14ac:dyDescent="0.3">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c r="AC654" s="1"/>
      <c r="AD654" s="1"/>
      <c r="AE654" s="1"/>
      <c r="AF654" s="1"/>
      <c r="AG654" s="1"/>
      <c r="AH654" s="1"/>
      <c r="AI654" s="1"/>
      <c r="AJ654" s="1"/>
      <c r="AK654" s="1"/>
      <c r="AL654" s="1"/>
      <c r="AM654" s="1"/>
      <c r="AN654" s="1"/>
      <c r="AO654" s="1"/>
    </row>
    <row r="655" spans="1:41" ht="12" customHeight="1" x14ac:dyDescent="0.3">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c r="AC655" s="1"/>
      <c r="AD655" s="1"/>
      <c r="AE655" s="1"/>
      <c r="AF655" s="1"/>
      <c r="AG655" s="1"/>
      <c r="AH655" s="1"/>
      <c r="AI655" s="1"/>
      <c r="AJ655" s="1"/>
      <c r="AK655" s="1"/>
      <c r="AL655" s="1"/>
      <c r="AM655" s="1"/>
      <c r="AN655" s="1"/>
      <c r="AO655" s="1"/>
    </row>
    <row r="656" spans="1:41" ht="12" customHeight="1" x14ac:dyDescent="0.3">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c r="AC656" s="1"/>
      <c r="AD656" s="1"/>
      <c r="AE656" s="1"/>
      <c r="AF656" s="1"/>
      <c r="AG656" s="1"/>
      <c r="AH656" s="1"/>
      <c r="AI656" s="1"/>
      <c r="AJ656" s="1"/>
      <c r="AK656" s="1"/>
      <c r="AL656" s="1"/>
      <c r="AM656" s="1"/>
      <c r="AN656" s="1"/>
      <c r="AO656" s="1"/>
    </row>
    <row r="657" spans="1:41" ht="12" customHeight="1" x14ac:dyDescent="0.3">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c r="AC657" s="1"/>
      <c r="AD657" s="1"/>
      <c r="AE657" s="1"/>
      <c r="AF657" s="1"/>
      <c r="AG657" s="1"/>
      <c r="AH657" s="1"/>
      <c r="AI657" s="1"/>
      <c r="AJ657" s="1"/>
      <c r="AK657" s="1"/>
      <c r="AL657" s="1"/>
      <c r="AM657" s="1"/>
      <c r="AN657" s="1"/>
      <c r="AO657" s="1"/>
    </row>
    <row r="658" spans="1:41" ht="12" customHeight="1" x14ac:dyDescent="0.3">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c r="AC658" s="1"/>
      <c r="AD658" s="1"/>
      <c r="AE658" s="1"/>
      <c r="AF658" s="1"/>
      <c r="AG658" s="1"/>
      <c r="AH658" s="1"/>
      <c r="AI658" s="1"/>
      <c r="AJ658" s="1"/>
      <c r="AK658" s="1"/>
      <c r="AL658" s="1"/>
      <c r="AM658" s="1"/>
      <c r="AN658" s="1"/>
      <c r="AO658" s="1"/>
    </row>
    <row r="659" spans="1:41" ht="12" customHeight="1" x14ac:dyDescent="0.3">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c r="AC659" s="1"/>
      <c r="AD659" s="1"/>
      <c r="AE659" s="1"/>
      <c r="AF659" s="1"/>
      <c r="AG659" s="1"/>
      <c r="AH659" s="1"/>
      <c r="AI659" s="1"/>
      <c r="AJ659" s="1"/>
      <c r="AK659" s="1"/>
      <c r="AL659" s="1"/>
      <c r="AM659" s="1"/>
      <c r="AN659" s="1"/>
      <c r="AO659" s="1"/>
    </row>
    <row r="660" spans="1:41" ht="12" customHeight="1" x14ac:dyDescent="0.3">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c r="AC660" s="1"/>
      <c r="AD660" s="1"/>
      <c r="AE660" s="1"/>
      <c r="AF660" s="1"/>
      <c r="AG660" s="1"/>
      <c r="AH660" s="1"/>
      <c r="AI660" s="1"/>
      <c r="AJ660" s="1"/>
      <c r="AK660" s="1"/>
      <c r="AL660" s="1"/>
      <c r="AM660" s="1"/>
      <c r="AN660" s="1"/>
      <c r="AO660" s="1"/>
    </row>
    <row r="661" spans="1:41" ht="12" customHeight="1" x14ac:dyDescent="0.3">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c r="AC661" s="1"/>
      <c r="AD661" s="1"/>
      <c r="AE661" s="1"/>
      <c r="AF661" s="1"/>
      <c r="AG661" s="1"/>
      <c r="AH661" s="1"/>
      <c r="AI661" s="1"/>
      <c r="AJ661" s="1"/>
      <c r="AK661" s="1"/>
      <c r="AL661" s="1"/>
      <c r="AM661" s="1"/>
      <c r="AN661" s="1"/>
      <c r="AO661" s="1"/>
    </row>
    <row r="662" spans="1:41" ht="12" customHeight="1" x14ac:dyDescent="0.3">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c r="AC662" s="1"/>
      <c r="AD662" s="1"/>
      <c r="AE662" s="1"/>
      <c r="AF662" s="1"/>
      <c r="AG662" s="1"/>
      <c r="AH662" s="1"/>
      <c r="AI662" s="1"/>
      <c r="AJ662" s="1"/>
      <c r="AK662" s="1"/>
      <c r="AL662" s="1"/>
      <c r="AM662" s="1"/>
      <c r="AN662" s="1"/>
      <c r="AO662" s="1"/>
    </row>
    <row r="663" spans="1:41" ht="12" customHeight="1" x14ac:dyDescent="0.3">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c r="AC663" s="1"/>
      <c r="AD663" s="1"/>
      <c r="AE663" s="1"/>
      <c r="AF663" s="1"/>
      <c r="AG663" s="1"/>
      <c r="AH663" s="1"/>
      <c r="AI663" s="1"/>
      <c r="AJ663" s="1"/>
      <c r="AK663" s="1"/>
      <c r="AL663" s="1"/>
      <c r="AM663" s="1"/>
      <c r="AN663" s="1"/>
      <c r="AO663" s="1"/>
    </row>
    <row r="664" spans="1:41" ht="12" customHeight="1" x14ac:dyDescent="0.3">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c r="AC664" s="1"/>
      <c r="AD664" s="1"/>
      <c r="AE664" s="1"/>
      <c r="AF664" s="1"/>
      <c r="AG664" s="1"/>
      <c r="AH664" s="1"/>
      <c r="AI664" s="1"/>
      <c r="AJ664" s="1"/>
      <c r="AK664" s="1"/>
      <c r="AL664" s="1"/>
      <c r="AM664" s="1"/>
      <c r="AN664" s="1"/>
      <c r="AO664" s="1"/>
    </row>
    <row r="665" spans="1:41" ht="12" customHeight="1" x14ac:dyDescent="0.3">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c r="AC665" s="1"/>
      <c r="AD665" s="1"/>
      <c r="AE665" s="1"/>
      <c r="AF665" s="1"/>
      <c r="AG665" s="1"/>
      <c r="AH665" s="1"/>
      <c r="AI665" s="1"/>
      <c r="AJ665" s="1"/>
      <c r="AK665" s="1"/>
      <c r="AL665" s="1"/>
      <c r="AM665" s="1"/>
      <c r="AN665" s="1"/>
      <c r="AO665" s="1"/>
    </row>
    <row r="666" spans="1:41" ht="12" customHeight="1" x14ac:dyDescent="0.3">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c r="AC666" s="1"/>
      <c r="AD666" s="1"/>
      <c r="AE666" s="1"/>
      <c r="AF666" s="1"/>
      <c r="AG666" s="1"/>
      <c r="AH666" s="1"/>
      <c r="AI666" s="1"/>
      <c r="AJ666" s="1"/>
      <c r="AK666" s="1"/>
      <c r="AL666" s="1"/>
      <c r="AM666" s="1"/>
      <c r="AN666" s="1"/>
      <c r="AO666" s="1"/>
    </row>
    <row r="667" spans="1:41" ht="12" customHeight="1" x14ac:dyDescent="0.3">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c r="AC667" s="1"/>
      <c r="AD667" s="1"/>
      <c r="AE667" s="1"/>
      <c r="AF667" s="1"/>
      <c r="AG667" s="1"/>
      <c r="AH667" s="1"/>
      <c r="AI667" s="1"/>
      <c r="AJ667" s="1"/>
      <c r="AK667" s="1"/>
      <c r="AL667" s="1"/>
      <c r="AM667" s="1"/>
      <c r="AN667" s="1"/>
      <c r="AO667" s="1"/>
    </row>
    <row r="668" spans="1:41" ht="12" customHeight="1" x14ac:dyDescent="0.3">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c r="AC668" s="1"/>
      <c r="AD668" s="1"/>
      <c r="AE668" s="1"/>
      <c r="AF668" s="1"/>
      <c r="AG668" s="1"/>
      <c r="AH668" s="1"/>
      <c r="AI668" s="1"/>
      <c r="AJ668" s="1"/>
      <c r="AK668" s="1"/>
      <c r="AL668" s="1"/>
      <c r="AM668" s="1"/>
      <c r="AN668" s="1"/>
      <c r="AO668" s="1"/>
    </row>
    <row r="669" spans="1:41" ht="12" customHeight="1" x14ac:dyDescent="0.3">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c r="AC669" s="1"/>
      <c r="AD669" s="1"/>
      <c r="AE669" s="1"/>
      <c r="AF669" s="1"/>
      <c r="AG669" s="1"/>
      <c r="AH669" s="1"/>
      <c r="AI669" s="1"/>
      <c r="AJ669" s="1"/>
      <c r="AK669" s="1"/>
      <c r="AL669" s="1"/>
      <c r="AM669" s="1"/>
      <c r="AN669" s="1"/>
      <c r="AO669" s="1"/>
    </row>
    <row r="670" spans="1:41" ht="12" customHeight="1" x14ac:dyDescent="0.3">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c r="AC670" s="1"/>
      <c r="AD670" s="1"/>
      <c r="AE670" s="1"/>
      <c r="AF670" s="1"/>
      <c r="AG670" s="1"/>
      <c r="AH670" s="1"/>
      <c r="AI670" s="1"/>
      <c r="AJ670" s="1"/>
      <c r="AK670" s="1"/>
      <c r="AL670" s="1"/>
      <c r="AM670" s="1"/>
      <c r="AN670" s="1"/>
      <c r="AO670" s="1"/>
    </row>
    <row r="671" spans="1:41" ht="12" customHeight="1" x14ac:dyDescent="0.3">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c r="AC671" s="1"/>
      <c r="AD671" s="1"/>
      <c r="AE671" s="1"/>
      <c r="AF671" s="1"/>
      <c r="AG671" s="1"/>
      <c r="AH671" s="1"/>
      <c r="AI671" s="1"/>
      <c r="AJ671" s="1"/>
      <c r="AK671" s="1"/>
      <c r="AL671" s="1"/>
      <c r="AM671" s="1"/>
      <c r="AN671" s="1"/>
      <c r="AO671" s="1"/>
    </row>
    <row r="672" spans="1:41" ht="12" customHeight="1" x14ac:dyDescent="0.3">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c r="AC672" s="1"/>
      <c r="AD672" s="1"/>
      <c r="AE672" s="1"/>
      <c r="AF672" s="1"/>
      <c r="AG672" s="1"/>
      <c r="AH672" s="1"/>
      <c r="AI672" s="1"/>
      <c r="AJ672" s="1"/>
      <c r="AK672" s="1"/>
      <c r="AL672" s="1"/>
      <c r="AM672" s="1"/>
      <c r="AN672" s="1"/>
      <c r="AO672" s="1"/>
    </row>
    <row r="673" spans="1:41" ht="12" customHeight="1" x14ac:dyDescent="0.3">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c r="AC673" s="1"/>
      <c r="AD673" s="1"/>
      <c r="AE673" s="1"/>
      <c r="AF673" s="1"/>
      <c r="AG673" s="1"/>
      <c r="AH673" s="1"/>
      <c r="AI673" s="1"/>
      <c r="AJ673" s="1"/>
      <c r="AK673" s="1"/>
      <c r="AL673" s="1"/>
      <c r="AM673" s="1"/>
      <c r="AN673" s="1"/>
      <c r="AO673" s="1"/>
    </row>
    <row r="674" spans="1:41" ht="12" customHeight="1" x14ac:dyDescent="0.3">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c r="AC674" s="1"/>
      <c r="AD674" s="1"/>
      <c r="AE674" s="1"/>
      <c r="AF674" s="1"/>
      <c r="AG674" s="1"/>
      <c r="AH674" s="1"/>
      <c r="AI674" s="1"/>
      <c r="AJ674" s="1"/>
      <c r="AK674" s="1"/>
      <c r="AL674" s="1"/>
      <c r="AM674" s="1"/>
      <c r="AN674" s="1"/>
      <c r="AO674" s="1"/>
    </row>
    <row r="675" spans="1:41" ht="12" customHeight="1" x14ac:dyDescent="0.3">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c r="AC675" s="1"/>
      <c r="AD675" s="1"/>
      <c r="AE675" s="1"/>
      <c r="AF675" s="1"/>
      <c r="AG675" s="1"/>
      <c r="AH675" s="1"/>
      <c r="AI675" s="1"/>
      <c r="AJ675" s="1"/>
      <c r="AK675" s="1"/>
      <c r="AL675" s="1"/>
      <c r="AM675" s="1"/>
      <c r="AN675" s="1"/>
      <c r="AO675" s="1"/>
    </row>
    <row r="676" spans="1:41" ht="12" customHeight="1" x14ac:dyDescent="0.3">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c r="AC676" s="1"/>
      <c r="AD676" s="1"/>
      <c r="AE676" s="1"/>
      <c r="AF676" s="1"/>
      <c r="AG676" s="1"/>
      <c r="AH676" s="1"/>
      <c r="AI676" s="1"/>
      <c r="AJ676" s="1"/>
      <c r="AK676" s="1"/>
      <c r="AL676" s="1"/>
      <c r="AM676" s="1"/>
      <c r="AN676" s="1"/>
      <c r="AO676" s="1"/>
    </row>
    <row r="677" spans="1:41" ht="12" customHeight="1" x14ac:dyDescent="0.3">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c r="AC677" s="1"/>
      <c r="AD677" s="1"/>
      <c r="AE677" s="1"/>
      <c r="AF677" s="1"/>
      <c r="AG677" s="1"/>
      <c r="AH677" s="1"/>
      <c r="AI677" s="1"/>
      <c r="AJ677" s="1"/>
      <c r="AK677" s="1"/>
      <c r="AL677" s="1"/>
      <c r="AM677" s="1"/>
      <c r="AN677" s="1"/>
      <c r="AO677" s="1"/>
    </row>
    <row r="678" spans="1:41" ht="12" customHeight="1" x14ac:dyDescent="0.3">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c r="AC678" s="1"/>
      <c r="AD678" s="1"/>
      <c r="AE678" s="1"/>
      <c r="AF678" s="1"/>
      <c r="AG678" s="1"/>
      <c r="AH678" s="1"/>
      <c r="AI678" s="1"/>
      <c r="AJ678" s="1"/>
      <c r="AK678" s="1"/>
      <c r="AL678" s="1"/>
      <c r="AM678" s="1"/>
      <c r="AN678" s="1"/>
      <c r="AO678" s="1"/>
    </row>
    <row r="679" spans="1:41" ht="12" customHeight="1" x14ac:dyDescent="0.3">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c r="AC679" s="1"/>
      <c r="AD679" s="1"/>
      <c r="AE679" s="1"/>
      <c r="AF679" s="1"/>
      <c r="AG679" s="1"/>
      <c r="AH679" s="1"/>
      <c r="AI679" s="1"/>
      <c r="AJ679" s="1"/>
      <c r="AK679" s="1"/>
      <c r="AL679" s="1"/>
      <c r="AM679" s="1"/>
      <c r="AN679" s="1"/>
      <c r="AO679" s="1"/>
    </row>
    <row r="680" spans="1:41" ht="12" customHeight="1" x14ac:dyDescent="0.3">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c r="AC680" s="1"/>
      <c r="AD680" s="1"/>
      <c r="AE680" s="1"/>
      <c r="AF680" s="1"/>
      <c r="AG680" s="1"/>
      <c r="AH680" s="1"/>
      <c r="AI680" s="1"/>
      <c r="AJ680" s="1"/>
      <c r="AK680" s="1"/>
      <c r="AL680" s="1"/>
      <c r="AM680" s="1"/>
      <c r="AN680" s="1"/>
      <c r="AO680" s="1"/>
    </row>
    <row r="681" spans="1:41" ht="12" customHeight="1" x14ac:dyDescent="0.3">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c r="AC681" s="1"/>
      <c r="AD681" s="1"/>
      <c r="AE681" s="1"/>
      <c r="AF681" s="1"/>
      <c r="AG681" s="1"/>
      <c r="AH681" s="1"/>
      <c r="AI681" s="1"/>
      <c r="AJ681" s="1"/>
      <c r="AK681" s="1"/>
      <c r="AL681" s="1"/>
      <c r="AM681" s="1"/>
      <c r="AN681" s="1"/>
      <c r="AO681" s="1"/>
    </row>
    <row r="682" spans="1:41" ht="12" customHeight="1" x14ac:dyDescent="0.3">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c r="AC682" s="1"/>
      <c r="AD682" s="1"/>
      <c r="AE682" s="1"/>
      <c r="AF682" s="1"/>
      <c r="AG682" s="1"/>
      <c r="AH682" s="1"/>
      <c r="AI682" s="1"/>
      <c r="AJ682" s="1"/>
      <c r="AK682" s="1"/>
      <c r="AL682" s="1"/>
      <c r="AM682" s="1"/>
      <c r="AN682" s="1"/>
      <c r="AO682" s="1"/>
    </row>
    <row r="683" spans="1:41" ht="12" customHeight="1" x14ac:dyDescent="0.3">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c r="AC683" s="1"/>
      <c r="AD683" s="1"/>
      <c r="AE683" s="1"/>
      <c r="AF683" s="1"/>
      <c r="AG683" s="1"/>
      <c r="AH683" s="1"/>
      <c r="AI683" s="1"/>
      <c r="AJ683" s="1"/>
      <c r="AK683" s="1"/>
      <c r="AL683" s="1"/>
      <c r="AM683" s="1"/>
      <c r="AN683" s="1"/>
      <c r="AO683" s="1"/>
    </row>
    <row r="684" spans="1:41" ht="12" customHeight="1" x14ac:dyDescent="0.3">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c r="AC684" s="1"/>
      <c r="AD684" s="1"/>
      <c r="AE684" s="1"/>
      <c r="AF684" s="1"/>
      <c r="AG684" s="1"/>
      <c r="AH684" s="1"/>
      <c r="AI684" s="1"/>
      <c r="AJ684" s="1"/>
      <c r="AK684" s="1"/>
      <c r="AL684" s="1"/>
      <c r="AM684" s="1"/>
      <c r="AN684" s="1"/>
      <c r="AO684" s="1"/>
    </row>
    <row r="685" spans="1:41" ht="12" customHeight="1" x14ac:dyDescent="0.3">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c r="AC685" s="1"/>
      <c r="AD685" s="1"/>
      <c r="AE685" s="1"/>
      <c r="AF685" s="1"/>
      <c r="AG685" s="1"/>
      <c r="AH685" s="1"/>
      <c r="AI685" s="1"/>
      <c r="AJ685" s="1"/>
      <c r="AK685" s="1"/>
      <c r="AL685" s="1"/>
      <c r="AM685" s="1"/>
      <c r="AN685" s="1"/>
      <c r="AO685" s="1"/>
    </row>
    <row r="686" spans="1:41" ht="12" customHeight="1" x14ac:dyDescent="0.3">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c r="AC686" s="1"/>
      <c r="AD686" s="1"/>
      <c r="AE686" s="1"/>
      <c r="AF686" s="1"/>
      <c r="AG686" s="1"/>
      <c r="AH686" s="1"/>
      <c r="AI686" s="1"/>
      <c r="AJ686" s="1"/>
      <c r="AK686" s="1"/>
      <c r="AL686" s="1"/>
      <c r="AM686" s="1"/>
      <c r="AN686" s="1"/>
      <c r="AO686" s="1"/>
    </row>
    <row r="687" spans="1:41" ht="12" customHeight="1" x14ac:dyDescent="0.3">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c r="AC687" s="1"/>
      <c r="AD687" s="1"/>
      <c r="AE687" s="1"/>
      <c r="AF687" s="1"/>
      <c r="AG687" s="1"/>
      <c r="AH687" s="1"/>
      <c r="AI687" s="1"/>
      <c r="AJ687" s="1"/>
      <c r="AK687" s="1"/>
      <c r="AL687" s="1"/>
      <c r="AM687" s="1"/>
      <c r="AN687" s="1"/>
      <c r="AO687" s="1"/>
    </row>
    <row r="688" spans="1:41" ht="12" customHeight="1" x14ac:dyDescent="0.3">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c r="AC688" s="1"/>
      <c r="AD688" s="1"/>
      <c r="AE688" s="1"/>
      <c r="AF688" s="1"/>
      <c r="AG688" s="1"/>
      <c r="AH688" s="1"/>
      <c r="AI688" s="1"/>
      <c r="AJ688" s="1"/>
      <c r="AK688" s="1"/>
      <c r="AL688" s="1"/>
      <c r="AM688" s="1"/>
      <c r="AN688" s="1"/>
      <c r="AO688" s="1"/>
    </row>
    <row r="689" spans="1:41" ht="12" customHeight="1" x14ac:dyDescent="0.3">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c r="AC689" s="1"/>
      <c r="AD689" s="1"/>
      <c r="AE689" s="1"/>
      <c r="AF689" s="1"/>
      <c r="AG689" s="1"/>
      <c r="AH689" s="1"/>
      <c r="AI689" s="1"/>
      <c r="AJ689" s="1"/>
      <c r="AK689" s="1"/>
      <c r="AL689" s="1"/>
      <c r="AM689" s="1"/>
      <c r="AN689" s="1"/>
      <c r="AO689" s="1"/>
    </row>
    <row r="690" spans="1:41" ht="12" customHeight="1" x14ac:dyDescent="0.3">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c r="AC690" s="1"/>
      <c r="AD690" s="1"/>
      <c r="AE690" s="1"/>
      <c r="AF690" s="1"/>
      <c r="AG690" s="1"/>
      <c r="AH690" s="1"/>
      <c r="AI690" s="1"/>
      <c r="AJ690" s="1"/>
      <c r="AK690" s="1"/>
      <c r="AL690" s="1"/>
      <c r="AM690" s="1"/>
      <c r="AN690" s="1"/>
      <c r="AO690" s="1"/>
    </row>
    <row r="691" spans="1:41" ht="12" customHeight="1" x14ac:dyDescent="0.3">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c r="AC691" s="1"/>
      <c r="AD691" s="1"/>
      <c r="AE691" s="1"/>
      <c r="AF691" s="1"/>
      <c r="AG691" s="1"/>
      <c r="AH691" s="1"/>
      <c r="AI691" s="1"/>
      <c r="AJ691" s="1"/>
      <c r="AK691" s="1"/>
      <c r="AL691" s="1"/>
      <c r="AM691" s="1"/>
      <c r="AN691" s="1"/>
      <c r="AO691" s="1"/>
    </row>
    <row r="692" spans="1:41" ht="12" customHeight="1" x14ac:dyDescent="0.3">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c r="AC692" s="1"/>
      <c r="AD692" s="1"/>
      <c r="AE692" s="1"/>
      <c r="AF692" s="1"/>
      <c r="AG692" s="1"/>
      <c r="AH692" s="1"/>
      <c r="AI692" s="1"/>
      <c r="AJ692" s="1"/>
      <c r="AK692" s="1"/>
      <c r="AL692" s="1"/>
      <c r="AM692" s="1"/>
      <c r="AN692" s="1"/>
      <c r="AO692" s="1"/>
    </row>
    <row r="693" spans="1:41" ht="12" customHeight="1" x14ac:dyDescent="0.3">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c r="AC693" s="1"/>
      <c r="AD693" s="1"/>
      <c r="AE693" s="1"/>
      <c r="AF693" s="1"/>
      <c r="AG693" s="1"/>
      <c r="AH693" s="1"/>
      <c r="AI693" s="1"/>
      <c r="AJ693" s="1"/>
      <c r="AK693" s="1"/>
      <c r="AL693" s="1"/>
      <c r="AM693" s="1"/>
      <c r="AN693" s="1"/>
      <c r="AO693" s="1"/>
    </row>
    <row r="694" spans="1:41" ht="12" customHeight="1" x14ac:dyDescent="0.3">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c r="AC694" s="1"/>
      <c r="AD694" s="1"/>
      <c r="AE694" s="1"/>
      <c r="AF694" s="1"/>
      <c r="AG694" s="1"/>
      <c r="AH694" s="1"/>
      <c r="AI694" s="1"/>
      <c r="AJ694" s="1"/>
      <c r="AK694" s="1"/>
      <c r="AL694" s="1"/>
      <c r="AM694" s="1"/>
      <c r="AN694" s="1"/>
      <c r="AO694" s="1"/>
    </row>
    <row r="695" spans="1:41" ht="12" customHeight="1" x14ac:dyDescent="0.3">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c r="AC695" s="1"/>
      <c r="AD695" s="1"/>
      <c r="AE695" s="1"/>
      <c r="AF695" s="1"/>
      <c r="AG695" s="1"/>
      <c r="AH695" s="1"/>
      <c r="AI695" s="1"/>
      <c r="AJ695" s="1"/>
      <c r="AK695" s="1"/>
      <c r="AL695" s="1"/>
      <c r="AM695" s="1"/>
      <c r="AN695" s="1"/>
      <c r="AO695" s="1"/>
    </row>
    <row r="696" spans="1:41" ht="12" customHeight="1" x14ac:dyDescent="0.3">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c r="AC696" s="1"/>
      <c r="AD696" s="1"/>
      <c r="AE696" s="1"/>
      <c r="AF696" s="1"/>
      <c r="AG696" s="1"/>
      <c r="AH696" s="1"/>
      <c r="AI696" s="1"/>
      <c r="AJ696" s="1"/>
      <c r="AK696" s="1"/>
      <c r="AL696" s="1"/>
      <c r="AM696" s="1"/>
      <c r="AN696" s="1"/>
      <c r="AO696" s="1"/>
    </row>
    <row r="697" spans="1:41" ht="12" customHeight="1" x14ac:dyDescent="0.3">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c r="AC697" s="1"/>
      <c r="AD697" s="1"/>
      <c r="AE697" s="1"/>
      <c r="AF697" s="1"/>
      <c r="AG697" s="1"/>
      <c r="AH697" s="1"/>
      <c r="AI697" s="1"/>
      <c r="AJ697" s="1"/>
      <c r="AK697" s="1"/>
      <c r="AL697" s="1"/>
      <c r="AM697" s="1"/>
      <c r="AN697" s="1"/>
      <c r="AO697" s="1"/>
    </row>
    <row r="698" spans="1:41" ht="12" customHeight="1" x14ac:dyDescent="0.3">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c r="AC698" s="1"/>
      <c r="AD698" s="1"/>
      <c r="AE698" s="1"/>
      <c r="AF698" s="1"/>
      <c r="AG698" s="1"/>
      <c r="AH698" s="1"/>
      <c r="AI698" s="1"/>
      <c r="AJ698" s="1"/>
      <c r="AK698" s="1"/>
      <c r="AL698" s="1"/>
      <c r="AM698" s="1"/>
      <c r="AN698" s="1"/>
      <c r="AO698" s="1"/>
    </row>
    <row r="699" spans="1:41" ht="12" customHeight="1" x14ac:dyDescent="0.3">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c r="AC699" s="1"/>
      <c r="AD699" s="1"/>
      <c r="AE699" s="1"/>
      <c r="AF699" s="1"/>
      <c r="AG699" s="1"/>
      <c r="AH699" s="1"/>
      <c r="AI699" s="1"/>
      <c r="AJ699" s="1"/>
      <c r="AK699" s="1"/>
      <c r="AL699" s="1"/>
      <c r="AM699" s="1"/>
      <c r="AN699" s="1"/>
      <c r="AO699" s="1"/>
    </row>
    <row r="700" spans="1:41" ht="12" customHeight="1" x14ac:dyDescent="0.3">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c r="AC700" s="1"/>
      <c r="AD700" s="1"/>
      <c r="AE700" s="1"/>
      <c r="AF700" s="1"/>
      <c r="AG700" s="1"/>
      <c r="AH700" s="1"/>
      <c r="AI700" s="1"/>
      <c r="AJ700" s="1"/>
      <c r="AK700" s="1"/>
      <c r="AL700" s="1"/>
      <c r="AM700" s="1"/>
      <c r="AN700" s="1"/>
      <c r="AO700" s="1"/>
    </row>
    <row r="701" spans="1:41" ht="12" customHeight="1" x14ac:dyDescent="0.3">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c r="AC701" s="1"/>
      <c r="AD701" s="1"/>
      <c r="AE701" s="1"/>
      <c r="AF701" s="1"/>
      <c r="AG701" s="1"/>
      <c r="AH701" s="1"/>
      <c r="AI701" s="1"/>
      <c r="AJ701" s="1"/>
      <c r="AK701" s="1"/>
      <c r="AL701" s="1"/>
      <c r="AM701" s="1"/>
      <c r="AN701" s="1"/>
      <c r="AO701" s="1"/>
    </row>
    <row r="702" spans="1:41" ht="12" customHeight="1" x14ac:dyDescent="0.3">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c r="AC702" s="1"/>
      <c r="AD702" s="1"/>
      <c r="AE702" s="1"/>
      <c r="AF702" s="1"/>
      <c r="AG702" s="1"/>
      <c r="AH702" s="1"/>
      <c r="AI702" s="1"/>
      <c r="AJ702" s="1"/>
      <c r="AK702" s="1"/>
      <c r="AL702" s="1"/>
      <c r="AM702" s="1"/>
      <c r="AN702" s="1"/>
      <c r="AO702" s="1"/>
    </row>
    <row r="703" spans="1:41" ht="12" customHeight="1" x14ac:dyDescent="0.3">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c r="AC703" s="1"/>
      <c r="AD703" s="1"/>
      <c r="AE703" s="1"/>
      <c r="AF703" s="1"/>
      <c r="AG703" s="1"/>
      <c r="AH703" s="1"/>
      <c r="AI703" s="1"/>
      <c r="AJ703" s="1"/>
      <c r="AK703" s="1"/>
      <c r="AL703" s="1"/>
      <c r="AM703" s="1"/>
      <c r="AN703" s="1"/>
      <c r="AO703" s="1"/>
    </row>
    <row r="704" spans="1:41" ht="12" customHeight="1" x14ac:dyDescent="0.3">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c r="AC704" s="1"/>
      <c r="AD704" s="1"/>
      <c r="AE704" s="1"/>
      <c r="AF704" s="1"/>
      <c r="AG704" s="1"/>
      <c r="AH704" s="1"/>
      <c r="AI704" s="1"/>
      <c r="AJ704" s="1"/>
      <c r="AK704" s="1"/>
      <c r="AL704" s="1"/>
      <c r="AM704" s="1"/>
      <c r="AN704" s="1"/>
      <c r="AO704" s="1"/>
    </row>
    <row r="705" spans="1:41" ht="12" customHeight="1" x14ac:dyDescent="0.3">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c r="AC705" s="1"/>
      <c r="AD705" s="1"/>
      <c r="AE705" s="1"/>
      <c r="AF705" s="1"/>
      <c r="AG705" s="1"/>
      <c r="AH705" s="1"/>
      <c r="AI705" s="1"/>
      <c r="AJ705" s="1"/>
      <c r="AK705" s="1"/>
      <c r="AL705" s="1"/>
      <c r="AM705" s="1"/>
      <c r="AN705" s="1"/>
      <c r="AO705" s="1"/>
    </row>
    <row r="706" spans="1:41" ht="12" customHeight="1" x14ac:dyDescent="0.3">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c r="AC706" s="1"/>
      <c r="AD706" s="1"/>
      <c r="AE706" s="1"/>
      <c r="AF706" s="1"/>
      <c r="AG706" s="1"/>
      <c r="AH706" s="1"/>
      <c r="AI706" s="1"/>
      <c r="AJ706" s="1"/>
      <c r="AK706" s="1"/>
      <c r="AL706" s="1"/>
      <c r="AM706" s="1"/>
      <c r="AN706" s="1"/>
      <c r="AO706" s="1"/>
    </row>
    <row r="707" spans="1:41" ht="12" customHeight="1" x14ac:dyDescent="0.3">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c r="AC707" s="1"/>
      <c r="AD707" s="1"/>
      <c r="AE707" s="1"/>
      <c r="AF707" s="1"/>
      <c r="AG707" s="1"/>
      <c r="AH707" s="1"/>
      <c r="AI707" s="1"/>
      <c r="AJ707" s="1"/>
      <c r="AK707" s="1"/>
      <c r="AL707" s="1"/>
      <c r="AM707" s="1"/>
      <c r="AN707" s="1"/>
      <c r="AO707" s="1"/>
    </row>
    <row r="708" spans="1:41" ht="12" customHeight="1" x14ac:dyDescent="0.3">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c r="AC708" s="1"/>
      <c r="AD708" s="1"/>
      <c r="AE708" s="1"/>
      <c r="AF708" s="1"/>
      <c r="AG708" s="1"/>
      <c r="AH708" s="1"/>
      <c r="AI708" s="1"/>
      <c r="AJ708" s="1"/>
      <c r="AK708" s="1"/>
      <c r="AL708" s="1"/>
      <c r="AM708" s="1"/>
      <c r="AN708" s="1"/>
      <c r="AO708" s="1"/>
    </row>
    <row r="709" spans="1:41" ht="12" customHeight="1" x14ac:dyDescent="0.3">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c r="AC709" s="1"/>
      <c r="AD709" s="1"/>
      <c r="AE709" s="1"/>
      <c r="AF709" s="1"/>
      <c r="AG709" s="1"/>
      <c r="AH709" s="1"/>
      <c r="AI709" s="1"/>
      <c r="AJ709" s="1"/>
      <c r="AK709" s="1"/>
      <c r="AL709" s="1"/>
      <c r="AM709" s="1"/>
      <c r="AN709" s="1"/>
      <c r="AO709" s="1"/>
    </row>
    <row r="710" spans="1:41" ht="12" customHeight="1" x14ac:dyDescent="0.3">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c r="AC710" s="1"/>
      <c r="AD710" s="1"/>
      <c r="AE710" s="1"/>
      <c r="AF710" s="1"/>
      <c r="AG710" s="1"/>
      <c r="AH710" s="1"/>
      <c r="AI710" s="1"/>
      <c r="AJ710" s="1"/>
      <c r="AK710" s="1"/>
      <c r="AL710" s="1"/>
      <c r="AM710" s="1"/>
      <c r="AN710" s="1"/>
      <c r="AO710" s="1"/>
    </row>
    <row r="711" spans="1:41" ht="12" customHeight="1" x14ac:dyDescent="0.3">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c r="AC711" s="1"/>
      <c r="AD711" s="1"/>
      <c r="AE711" s="1"/>
      <c r="AF711" s="1"/>
      <c r="AG711" s="1"/>
      <c r="AH711" s="1"/>
      <c r="AI711" s="1"/>
      <c r="AJ711" s="1"/>
      <c r="AK711" s="1"/>
      <c r="AL711" s="1"/>
      <c r="AM711" s="1"/>
      <c r="AN711" s="1"/>
      <c r="AO711" s="1"/>
    </row>
    <row r="712" spans="1:41" ht="12" customHeight="1" x14ac:dyDescent="0.3">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c r="AC712" s="1"/>
      <c r="AD712" s="1"/>
      <c r="AE712" s="1"/>
      <c r="AF712" s="1"/>
      <c r="AG712" s="1"/>
      <c r="AH712" s="1"/>
      <c r="AI712" s="1"/>
      <c r="AJ712" s="1"/>
      <c r="AK712" s="1"/>
      <c r="AL712" s="1"/>
      <c r="AM712" s="1"/>
      <c r="AN712" s="1"/>
      <c r="AO712" s="1"/>
    </row>
    <row r="713" spans="1:41" ht="12" customHeight="1" x14ac:dyDescent="0.3">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c r="AC713" s="1"/>
      <c r="AD713" s="1"/>
      <c r="AE713" s="1"/>
      <c r="AF713" s="1"/>
      <c r="AG713" s="1"/>
      <c r="AH713" s="1"/>
      <c r="AI713" s="1"/>
      <c r="AJ713" s="1"/>
      <c r="AK713" s="1"/>
      <c r="AL713" s="1"/>
      <c r="AM713" s="1"/>
      <c r="AN713" s="1"/>
      <c r="AO713" s="1"/>
    </row>
    <row r="714" spans="1:41" ht="12" customHeight="1" x14ac:dyDescent="0.3">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c r="AC714" s="1"/>
      <c r="AD714" s="1"/>
      <c r="AE714" s="1"/>
      <c r="AF714" s="1"/>
      <c r="AG714" s="1"/>
      <c r="AH714" s="1"/>
      <c r="AI714" s="1"/>
      <c r="AJ714" s="1"/>
      <c r="AK714" s="1"/>
      <c r="AL714" s="1"/>
      <c r="AM714" s="1"/>
      <c r="AN714" s="1"/>
      <c r="AO714" s="1"/>
    </row>
    <row r="715" spans="1:41" ht="12" customHeight="1" x14ac:dyDescent="0.3">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c r="AC715" s="1"/>
      <c r="AD715" s="1"/>
      <c r="AE715" s="1"/>
      <c r="AF715" s="1"/>
      <c r="AG715" s="1"/>
      <c r="AH715" s="1"/>
      <c r="AI715" s="1"/>
      <c r="AJ715" s="1"/>
      <c r="AK715" s="1"/>
      <c r="AL715" s="1"/>
      <c r="AM715" s="1"/>
      <c r="AN715" s="1"/>
      <c r="AO715" s="1"/>
    </row>
    <row r="716" spans="1:41" ht="12" customHeight="1" x14ac:dyDescent="0.3">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c r="AC716" s="1"/>
      <c r="AD716" s="1"/>
      <c r="AE716" s="1"/>
      <c r="AF716" s="1"/>
      <c r="AG716" s="1"/>
      <c r="AH716" s="1"/>
      <c r="AI716" s="1"/>
      <c r="AJ716" s="1"/>
      <c r="AK716" s="1"/>
      <c r="AL716" s="1"/>
      <c r="AM716" s="1"/>
      <c r="AN716" s="1"/>
      <c r="AO716" s="1"/>
    </row>
    <row r="717" spans="1:41" ht="12" customHeight="1" x14ac:dyDescent="0.3">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c r="AC717" s="1"/>
      <c r="AD717" s="1"/>
      <c r="AE717" s="1"/>
      <c r="AF717" s="1"/>
      <c r="AG717" s="1"/>
      <c r="AH717" s="1"/>
      <c r="AI717" s="1"/>
      <c r="AJ717" s="1"/>
      <c r="AK717" s="1"/>
      <c r="AL717" s="1"/>
      <c r="AM717" s="1"/>
      <c r="AN717" s="1"/>
      <c r="AO717" s="1"/>
    </row>
    <row r="718" spans="1:41" ht="12" customHeight="1" x14ac:dyDescent="0.3">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c r="AC718" s="1"/>
      <c r="AD718" s="1"/>
      <c r="AE718" s="1"/>
      <c r="AF718" s="1"/>
      <c r="AG718" s="1"/>
      <c r="AH718" s="1"/>
      <c r="AI718" s="1"/>
      <c r="AJ718" s="1"/>
      <c r="AK718" s="1"/>
      <c r="AL718" s="1"/>
      <c r="AM718" s="1"/>
      <c r="AN718" s="1"/>
      <c r="AO718" s="1"/>
    </row>
    <row r="719" spans="1:41" ht="12" customHeight="1" x14ac:dyDescent="0.3">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c r="AC719" s="1"/>
      <c r="AD719" s="1"/>
      <c r="AE719" s="1"/>
      <c r="AF719" s="1"/>
      <c r="AG719" s="1"/>
      <c r="AH719" s="1"/>
      <c r="AI719" s="1"/>
      <c r="AJ719" s="1"/>
      <c r="AK719" s="1"/>
      <c r="AL719" s="1"/>
      <c r="AM719" s="1"/>
      <c r="AN719" s="1"/>
      <c r="AO719" s="1"/>
    </row>
    <row r="720" spans="1:41" ht="12" customHeight="1" x14ac:dyDescent="0.3">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c r="AC720" s="1"/>
      <c r="AD720" s="1"/>
      <c r="AE720" s="1"/>
      <c r="AF720" s="1"/>
      <c r="AG720" s="1"/>
      <c r="AH720" s="1"/>
      <c r="AI720" s="1"/>
      <c r="AJ720" s="1"/>
      <c r="AK720" s="1"/>
      <c r="AL720" s="1"/>
      <c r="AM720" s="1"/>
      <c r="AN720" s="1"/>
      <c r="AO720" s="1"/>
    </row>
    <row r="721" spans="1:41" ht="12" customHeight="1" x14ac:dyDescent="0.3">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c r="AC721" s="1"/>
      <c r="AD721" s="1"/>
      <c r="AE721" s="1"/>
      <c r="AF721" s="1"/>
      <c r="AG721" s="1"/>
      <c r="AH721" s="1"/>
      <c r="AI721" s="1"/>
      <c r="AJ721" s="1"/>
      <c r="AK721" s="1"/>
      <c r="AL721" s="1"/>
      <c r="AM721" s="1"/>
      <c r="AN721" s="1"/>
      <c r="AO721" s="1"/>
    </row>
    <row r="722" spans="1:41" ht="12" customHeight="1" x14ac:dyDescent="0.3">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c r="AC722" s="1"/>
      <c r="AD722" s="1"/>
      <c r="AE722" s="1"/>
      <c r="AF722" s="1"/>
      <c r="AG722" s="1"/>
      <c r="AH722" s="1"/>
      <c r="AI722" s="1"/>
      <c r="AJ722" s="1"/>
      <c r="AK722" s="1"/>
      <c r="AL722" s="1"/>
      <c r="AM722" s="1"/>
      <c r="AN722" s="1"/>
      <c r="AO722" s="1"/>
    </row>
    <row r="723" spans="1:41" ht="12" customHeight="1" x14ac:dyDescent="0.3">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c r="AC723" s="1"/>
      <c r="AD723" s="1"/>
      <c r="AE723" s="1"/>
      <c r="AF723" s="1"/>
      <c r="AG723" s="1"/>
      <c r="AH723" s="1"/>
      <c r="AI723" s="1"/>
      <c r="AJ723" s="1"/>
      <c r="AK723" s="1"/>
      <c r="AL723" s="1"/>
      <c r="AM723" s="1"/>
      <c r="AN723" s="1"/>
      <c r="AO723" s="1"/>
    </row>
    <row r="724" spans="1:41" ht="12" customHeight="1" x14ac:dyDescent="0.3">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c r="AC724" s="1"/>
      <c r="AD724" s="1"/>
      <c r="AE724" s="1"/>
      <c r="AF724" s="1"/>
      <c r="AG724" s="1"/>
      <c r="AH724" s="1"/>
      <c r="AI724" s="1"/>
      <c r="AJ724" s="1"/>
      <c r="AK724" s="1"/>
      <c r="AL724" s="1"/>
      <c r="AM724" s="1"/>
      <c r="AN724" s="1"/>
      <c r="AO724" s="1"/>
    </row>
    <row r="725" spans="1:41" ht="12" customHeight="1" x14ac:dyDescent="0.3">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c r="AC725" s="1"/>
      <c r="AD725" s="1"/>
      <c r="AE725" s="1"/>
      <c r="AF725" s="1"/>
      <c r="AG725" s="1"/>
      <c r="AH725" s="1"/>
      <c r="AI725" s="1"/>
      <c r="AJ725" s="1"/>
      <c r="AK725" s="1"/>
      <c r="AL725" s="1"/>
      <c r="AM725" s="1"/>
      <c r="AN725" s="1"/>
      <c r="AO725" s="1"/>
    </row>
    <row r="726" spans="1:41" ht="12" customHeight="1" x14ac:dyDescent="0.3">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c r="AC726" s="1"/>
      <c r="AD726" s="1"/>
      <c r="AE726" s="1"/>
      <c r="AF726" s="1"/>
      <c r="AG726" s="1"/>
      <c r="AH726" s="1"/>
      <c r="AI726" s="1"/>
      <c r="AJ726" s="1"/>
      <c r="AK726" s="1"/>
      <c r="AL726" s="1"/>
      <c r="AM726" s="1"/>
      <c r="AN726" s="1"/>
      <c r="AO726" s="1"/>
    </row>
    <row r="727" spans="1:41" ht="12" customHeight="1" x14ac:dyDescent="0.3">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c r="AC727" s="1"/>
      <c r="AD727" s="1"/>
      <c r="AE727" s="1"/>
      <c r="AF727" s="1"/>
      <c r="AG727" s="1"/>
      <c r="AH727" s="1"/>
      <c r="AI727" s="1"/>
      <c r="AJ727" s="1"/>
      <c r="AK727" s="1"/>
      <c r="AL727" s="1"/>
      <c r="AM727" s="1"/>
      <c r="AN727" s="1"/>
      <c r="AO727" s="1"/>
    </row>
    <row r="728" spans="1:41" ht="12" customHeight="1" x14ac:dyDescent="0.3">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c r="AC728" s="1"/>
      <c r="AD728" s="1"/>
      <c r="AE728" s="1"/>
      <c r="AF728" s="1"/>
      <c r="AG728" s="1"/>
      <c r="AH728" s="1"/>
      <c r="AI728" s="1"/>
      <c r="AJ728" s="1"/>
      <c r="AK728" s="1"/>
      <c r="AL728" s="1"/>
      <c r="AM728" s="1"/>
      <c r="AN728" s="1"/>
      <c r="AO728" s="1"/>
    </row>
    <row r="729" spans="1:41" ht="12" customHeight="1" x14ac:dyDescent="0.3">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c r="AC729" s="1"/>
      <c r="AD729" s="1"/>
      <c r="AE729" s="1"/>
      <c r="AF729" s="1"/>
      <c r="AG729" s="1"/>
      <c r="AH729" s="1"/>
      <c r="AI729" s="1"/>
      <c r="AJ729" s="1"/>
      <c r="AK729" s="1"/>
      <c r="AL729" s="1"/>
      <c r="AM729" s="1"/>
      <c r="AN729" s="1"/>
      <c r="AO729" s="1"/>
    </row>
    <row r="730" spans="1:41" ht="12" customHeight="1" x14ac:dyDescent="0.3">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c r="AC730" s="1"/>
      <c r="AD730" s="1"/>
      <c r="AE730" s="1"/>
      <c r="AF730" s="1"/>
      <c r="AG730" s="1"/>
      <c r="AH730" s="1"/>
      <c r="AI730" s="1"/>
      <c r="AJ730" s="1"/>
      <c r="AK730" s="1"/>
      <c r="AL730" s="1"/>
      <c r="AM730" s="1"/>
      <c r="AN730" s="1"/>
      <c r="AO730" s="1"/>
    </row>
    <row r="731" spans="1:41" ht="12" customHeight="1" x14ac:dyDescent="0.3">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c r="AC731" s="1"/>
      <c r="AD731" s="1"/>
      <c r="AE731" s="1"/>
      <c r="AF731" s="1"/>
      <c r="AG731" s="1"/>
      <c r="AH731" s="1"/>
      <c r="AI731" s="1"/>
      <c r="AJ731" s="1"/>
      <c r="AK731" s="1"/>
      <c r="AL731" s="1"/>
      <c r="AM731" s="1"/>
      <c r="AN731" s="1"/>
      <c r="AO731" s="1"/>
    </row>
    <row r="732" spans="1:41" ht="12" customHeight="1" x14ac:dyDescent="0.3">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c r="AC732" s="1"/>
      <c r="AD732" s="1"/>
      <c r="AE732" s="1"/>
      <c r="AF732" s="1"/>
      <c r="AG732" s="1"/>
      <c r="AH732" s="1"/>
      <c r="AI732" s="1"/>
      <c r="AJ732" s="1"/>
      <c r="AK732" s="1"/>
      <c r="AL732" s="1"/>
      <c r="AM732" s="1"/>
      <c r="AN732" s="1"/>
      <c r="AO732" s="1"/>
    </row>
    <row r="733" spans="1:41" ht="12" customHeight="1" x14ac:dyDescent="0.3">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c r="AC733" s="1"/>
      <c r="AD733" s="1"/>
      <c r="AE733" s="1"/>
      <c r="AF733" s="1"/>
      <c r="AG733" s="1"/>
      <c r="AH733" s="1"/>
      <c r="AI733" s="1"/>
      <c r="AJ733" s="1"/>
      <c r="AK733" s="1"/>
      <c r="AL733" s="1"/>
      <c r="AM733" s="1"/>
      <c r="AN733" s="1"/>
      <c r="AO733" s="1"/>
    </row>
    <row r="734" spans="1:41" ht="12" customHeight="1" x14ac:dyDescent="0.3">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c r="AC734" s="1"/>
      <c r="AD734" s="1"/>
      <c r="AE734" s="1"/>
      <c r="AF734" s="1"/>
      <c r="AG734" s="1"/>
      <c r="AH734" s="1"/>
      <c r="AI734" s="1"/>
      <c r="AJ734" s="1"/>
      <c r="AK734" s="1"/>
      <c r="AL734" s="1"/>
      <c r="AM734" s="1"/>
      <c r="AN734" s="1"/>
      <c r="AO734" s="1"/>
    </row>
    <row r="735" spans="1:41" ht="12" customHeight="1" x14ac:dyDescent="0.3">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c r="AC735" s="1"/>
      <c r="AD735" s="1"/>
      <c r="AE735" s="1"/>
      <c r="AF735" s="1"/>
      <c r="AG735" s="1"/>
      <c r="AH735" s="1"/>
      <c r="AI735" s="1"/>
      <c r="AJ735" s="1"/>
      <c r="AK735" s="1"/>
      <c r="AL735" s="1"/>
      <c r="AM735" s="1"/>
      <c r="AN735" s="1"/>
      <c r="AO735" s="1"/>
    </row>
    <row r="736" spans="1:41" ht="12" customHeight="1" x14ac:dyDescent="0.3">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c r="AC736" s="1"/>
      <c r="AD736" s="1"/>
      <c r="AE736" s="1"/>
      <c r="AF736" s="1"/>
      <c r="AG736" s="1"/>
      <c r="AH736" s="1"/>
      <c r="AI736" s="1"/>
      <c r="AJ736" s="1"/>
      <c r="AK736" s="1"/>
      <c r="AL736" s="1"/>
      <c r="AM736" s="1"/>
      <c r="AN736" s="1"/>
      <c r="AO736" s="1"/>
    </row>
    <row r="737" spans="1:41" ht="12" customHeight="1" x14ac:dyDescent="0.3">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c r="AC737" s="1"/>
      <c r="AD737" s="1"/>
      <c r="AE737" s="1"/>
      <c r="AF737" s="1"/>
      <c r="AG737" s="1"/>
      <c r="AH737" s="1"/>
      <c r="AI737" s="1"/>
      <c r="AJ737" s="1"/>
      <c r="AK737" s="1"/>
      <c r="AL737" s="1"/>
      <c r="AM737" s="1"/>
      <c r="AN737" s="1"/>
      <c r="AO737" s="1"/>
    </row>
    <row r="738" spans="1:41" ht="12" customHeight="1" x14ac:dyDescent="0.3">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c r="AC738" s="1"/>
      <c r="AD738" s="1"/>
      <c r="AE738" s="1"/>
      <c r="AF738" s="1"/>
      <c r="AG738" s="1"/>
      <c r="AH738" s="1"/>
      <c r="AI738" s="1"/>
      <c r="AJ738" s="1"/>
      <c r="AK738" s="1"/>
      <c r="AL738" s="1"/>
      <c r="AM738" s="1"/>
      <c r="AN738" s="1"/>
      <c r="AO738" s="1"/>
    </row>
    <row r="739" spans="1:41" ht="12" customHeight="1" x14ac:dyDescent="0.3">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c r="AC739" s="1"/>
      <c r="AD739" s="1"/>
      <c r="AE739" s="1"/>
      <c r="AF739" s="1"/>
      <c r="AG739" s="1"/>
      <c r="AH739" s="1"/>
      <c r="AI739" s="1"/>
      <c r="AJ739" s="1"/>
      <c r="AK739" s="1"/>
      <c r="AL739" s="1"/>
      <c r="AM739" s="1"/>
      <c r="AN739" s="1"/>
      <c r="AO739" s="1"/>
    </row>
    <row r="740" spans="1:41" ht="12" customHeight="1" x14ac:dyDescent="0.3">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c r="AC740" s="1"/>
      <c r="AD740" s="1"/>
      <c r="AE740" s="1"/>
      <c r="AF740" s="1"/>
      <c r="AG740" s="1"/>
      <c r="AH740" s="1"/>
      <c r="AI740" s="1"/>
      <c r="AJ740" s="1"/>
      <c r="AK740" s="1"/>
      <c r="AL740" s="1"/>
      <c r="AM740" s="1"/>
      <c r="AN740" s="1"/>
      <c r="AO740" s="1"/>
    </row>
    <row r="741" spans="1:41" ht="12" customHeight="1" x14ac:dyDescent="0.3">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c r="AC741" s="1"/>
      <c r="AD741" s="1"/>
      <c r="AE741" s="1"/>
      <c r="AF741" s="1"/>
      <c r="AG741" s="1"/>
      <c r="AH741" s="1"/>
      <c r="AI741" s="1"/>
      <c r="AJ741" s="1"/>
      <c r="AK741" s="1"/>
      <c r="AL741" s="1"/>
      <c r="AM741" s="1"/>
      <c r="AN741" s="1"/>
      <c r="AO741" s="1"/>
    </row>
    <row r="742" spans="1:41" ht="12" customHeight="1" x14ac:dyDescent="0.3">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c r="AC742" s="1"/>
      <c r="AD742" s="1"/>
      <c r="AE742" s="1"/>
      <c r="AF742" s="1"/>
      <c r="AG742" s="1"/>
      <c r="AH742" s="1"/>
      <c r="AI742" s="1"/>
      <c r="AJ742" s="1"/>
      <c r="AK742" s="1"/>
      <c r="AL742" s="1"/>
      <c r="AM742" s="1"/>
      <c r="AN742" s="1"/>
      <c r="AO742" s="1"/>
    </row>
    <row r="743" spans="1:41" ht="12" customHeight="1" x14ac:dyDescent="0.3">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c r="AC743" s="1"/>
      <c r="AD743" s="1"/>
      <c r="AE743" s="1"/>
      <c r="AF743" s="1"/>
      <c r="AG743" s="1"/>
      <c r="AH743" s="1"/>
      <c r="AI743" s="1"/>
      <c r="AJ743" s="1"/>
      <c r="AK743" s="1"/>
      <c r="AL743" s="1"/>
      <c r="AM743" s="1"/>
      <c r="AN743" s="1"/>
      <c r="AO743" s="1"/>
    </row>
    <row r="744" spans="1:41" ht="12" customHeight="1" x14ac:dyDescent="0.3">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c r="AC744" s="1"/>
      <c r="AD744" s="1"/>
      <c r="AE744" s="1"/>
      <c r="AF744" s="1"/>
      <c r="AG744" s="1"/>
      <c r="AH744" s="1"/>
      <c r="AI744" s="1"/>
      <c r="AJ744" s="1"/>
      <c r="AK744" s="1"/>
      <c r="AL744" s="1"/>
      <c r="AM744" s="1"/>
      <c r="AN744" s="1"/>
      <c r="AO744" s="1"/>
    </row>
    <row r="745" spans="1:41" ht="12" customHeight="1" x14ac:dyDescent="0.3">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c r="AC745" s="1"/>
      <c r="AD745" s="1"/>
      <c r="AE745" s="1"/>
      <c r="AF745" s="1"/>
      <c r="AG745" s="1"/>
      <c r="AH745" s="1"/>
      <c r="AI745" s="1"/>
      <c r="AJ745" s="1"/>
      <c r="AK745" s="1"/>
      <c r="AL745" s="1"/>
      <c r="AM745" s="1"/>
      <c r="AN745" s="1"/>
      <c r="AO745" s="1"/>
    </row>
    <row r="746" spans="1:41" ht="12" customHeight="1" x14ac:dyDescent="0.3">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c r="AC746" s="1"/>
      <c r="AD746" s="1"/>
      <c r="AE746" s="1"/>
      <c r="AF746" s="1"/>
      <c r="AG746" s="1"/>
      <c r="AH746" s="1"/>
      <c r="AI746" s="1"/>
      <c r="AJ746" s="1"/>
      <c r="AK746" s="1"/>
      <c r="AL746" s="1"/>
      <c r="AM746" s="1"/>
      <c r="AN746" s="1"/>
      <c r="AO746" s="1"/>
    </row>
    <row r="747" spans="1:41" ht="12" customHeight="1" x14ac:dyDescent="0.3">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c r="AC747" s="1"/>
      <c r="AD747" s="1"/>
      <c r="AE747" s="1"/>
      <c r="AF747" s="1"/>
      <c r="AG747" s="1"/>
      <c r="AH747" s="1"/>
      <c r="AI747" s="1"/>
      <c r="AJ747" s="1"/>
      <c r="AK747" s="1"/>
      <c r="AL747" s="1"/>
      <c r="AM747" s="1"/>
      <c r="AN747" s="1"/>
      <c r="AO747" s="1"/>
    </row>
    <row r="748" spans="1:41" ht="12" customHeight="1" x14ac:dyDescent="0.3">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c r="AC748" s="1"/>
      <c r="AD748" s="1"/>
      <c r="AE748" s="1"/>
      <c r="AF748" s="1"/>
      <c r="AG748" s="1"/>
      <c r="AH748" s="1"/>
      <c r="AI748" s="1"/>
      <c r="AJ748" s="1"/>
      <c r="AK748" s="1"/>
      <c r="AL748" s="1"/>
      <c r="AM748" s="1"/>
      <c r="AN748" s="1"/>
      <c r="AO748" s="1"/>
    </row>
    <row r="749" spans="1:41" ht="12" customHeight="1" x14ac:dyDescent="0.3">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c r="AC749" s="1"/>
      <c r="AD749" s="1"/>
      <c r="AE749" s="1"/>
      <c r="AF749" s="1"/>
      <c r="AG749" s="1"/>
      <c r="AH749" s="1"/>
      <c r="AI749" s="1"/>
      <c r="AJ749" s="1"/>
      <c r="AK749" s="1"/>
      <c r="AL749" s="1"/>
      <c r="AM749" s="1"/>
      <c r="AN749" s="1"/>
      <c r="AO749" s="1"/>
    </row>
    <row r="750" spans="1:41" ht="12" customHeight="1" x14ac:dyDescent="0.3">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c r="AC750" s="1"/>
      <c r="AD750" s="1"/>
      <c r="AE750" s="1"/>
      <c r="AF750" s="1"/>
      <c r="AG750" s="1"/>
      <c r="AH750" s="1"/>
      <c r="AI750" s="1"/>
      <c r="AJ750" s="1"/>
      <c r="AK750" s="1"/>
      <c r="AL750" s="1"/>
      <c r="AM750" s="1"/>
      <c r="AN750" s="1"/>
      <c r="AO750" s="1"/>
    </row>
    <row r="751" spans="1:41" ht="12" customHeight="1" x14ac:dyDescent="0.3">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c r="AC751" s="1"/>
      <c r="AD751" s="1"/>
      <c r="AE751" s="1"/>
      <c r="AF751" s="1"/>
      <c r="AG751" s="1"/>
      <c r="AH751" s="1"/>
      <c r="AI751" s="1"/>
      <c r="AJ751" s="1"/>
      <c r="AK751" s="1"/>
      <c r="AL751" s="1"/>
      <c r="AM751" s="1"/>
      <c r="AN751" s="1"/>
      <c r="AO751" s="1"/>
    </row>
    <row r="752" spans="1:41" ht="12" customHeight="1" x14ac:dyDescent="0.3">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c r="AC752" s="1"/>
      <c r="AD752" s="1"/>
      <c r="AE752" s="1"/>
      <c r="AF752" s="1"/>
      <c r="AG752" s="1"/>
      <c r="AH752" s="1"/>
      <c r="AI752" s="1"/>
      <c r="AJ752" s="1"/>
      <c r="AK752" s="1"/>
      <c r="AL752" s="1"/>
      <c r="AM752" s="1"/>
      <c r="AN752" s="1"/>
      <c r="AO752" s="1"/>
    </row>
    <row r="753" spans="1:41" ht="12" customHeight="1" x14ac:dyDescent="0.3">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c r="AC753" s="1"/>
      <c r="AD753" s="1"/>
      <c r="AE753" s="1"/>
      <c r="AF753" s="1"/>
      <c r="AG753" s="1"/>
      <c r="AH753" s="1"/>
      <c r="AI753" s="1"/>
      <c r="AJ753" s="1"/>
      <c r="AK753" s="1"/>
      <c r="AL753" s="1"/>
      <c r="AM753" s="1"/>
      <c r="AN753" s="1"/>
      <c r="AO753" s="1"/>
    </row>
    <row r="754" spans="1:41" ht="12" customHeight="1" x14ac:dyDescent="0.3">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c r="AC754" s="1"/>
      <c r="AD754" s="1"/>
      <c r="AE754" s="1"/>
      <c r="AF754" s="1"/>
      <c r="AG754" s="1"/>
      <c r="AH754" s="1"/>
      <c r="AI754" s="1"/>
      <c r="AJ754" s="1"/>
      <c r="AK754" s="1"/>
      <c r="AL754" s="1"/>
      <c r="AM754" s="1"/>
      <c r="AN754" s="1"/>
      <c r="AO754" s="1"/>
    </row>
    <row r="755" spans="1:41" ht="12" customHeight="1" x14ac:dyDescent="0.3">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c r="AC755" s="1"/>
      <c r="AD755" s="1"/>
      <c r="AE755" s="1"/>
      <c r="AF755" s="1"/>
      <c r="AG755" s="1"/>
      <c r="AH755" s="1"/>
      <c r="AI755" s="1"/>
      <c r="AJ755" s="1"/>
      <c r="AK755" s="1"/>
      <c r="AL755" s="1"/>
      <c r="AM755" s="1"/>
      <c r="AN755" s="1"/>
      <c r="AO755" s="1"/>
    </row>
    <row r="756" spans="1:41" ht="12" customHeight="1" x14ac:dyDescent="0.3">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c r="AC756" s="1"/>
      <c r="AD756" s="1"/>
      <c r="AE756" s="1"/>
      <c r="AF756" s="1"/>
      <c r="AG756" s="1"/>
      <c r="AH756" s="1"/>
      <c r="AI756" s="1"/>
      <c r="AJ756" s="1"/>
      <c r="AK756" s="1"/>
      <c r="AL756" s="1"/>
      <c r="AM756" s="1"/>
      <c r="AN756" s="1"/>
      <c r="AO756" s="1"/>
    </row>
    <row r="757" spans="1:41" ht="12" customHeight="1" x14ac:dyDescent="0.3">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c r="AC757" s="1"/>
      <c r="AD757" s="1"/>
      <c r="AE757" s="1"/>
      <c r="AF757" s="1"/>
      <c r="AG757" s="1"/>
      <c r="AH757" s="1"/>
      <c r="AI757" s="1"/>
      <c r="AJ757" s="1"/>
      <c r="AK757" s="1"/>
      <c r="AL757" s="1"/>
      <c r="AM757" s="1"/>
      <c r="AN757" s="1"/>
      <c r="AO757" s="1"/>
    </row>
    <row r="758" spans="1:41" ht="12" customHeight="1" x14ac:dyDescent="0.3">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c r="AC758" s="1"/>
      <c r="AD758" s="1"/>
      <c r="AE758" s="1"/>
      <c r="AF758" s="1"/>
      <c r="AG758" s="1"/>
      <c r="AH758" s="1"/>
      <c r="AI758" s="1"/>
      <c r="AJ758" s="1"/>
      <c r="AK758" s="1"/>
      <c r="AL758" s="1"/>
      <c r="AM758" s="1"/>
      <c r="AN758" s="1"/>
      <c r="AO758" s="1"/>
    </row>
    <row r="759" spans="1:41" ht="12" customHeight="1" x14ac:dyDescent="0.3">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c r="AC759" s="1"/>
      <c r="AD759" s="1"/>
      <c r="AE759" s="1"/>
      <c r="AF759" s="1"/>
      <c r="AG759" s="1"/>
      <c r="AH759" s="1"/>
      <c r="AI759" s="1"/>
      <c r="AJ759" s="1"/>
      <c r="AK759" s="1"/>
      <c r="AL759" s="1"/>
      <c r="AM759" s="1"/>
      <c r="AN759" s="1"/>
      <c r="AO759" s="1"/>
    </row>
    <row r="760" spans="1:41" ht="12" customHeight="1" x14ac:dyDescent="0.3">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c r="AC760" s="1"/>
      <c r="AD760" s="1"/>
      <c r="AE760" s="1"/>
      <c r="AF760" s="1"/>
      <c r="AG760" s="1"/>
      <c r="AH760" s="1"/>
      <c r="AI760" s="1"/>
      <c r="AJ760" s="1"/>
      <c r="AK760" s="1"/>
      <c r="AL760" s="1"/>
      <c r="AM760" s="1"/>
      <c r="AN760" s="1"/>
      <c r="AO760" s="1"/>
    </row>
    <row r="761" spans="1:41" ht="12" customHeight="1" x14ac:dyDescent="0.3">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c r="AC761" s="1"/>
      <c r="AD761" s="1"/>
      <c r="AE761" s="1"/>
      <c r="AF761" s="1"/>
      <c r="AG761" s="1"/>
      <c r="AH761" s="1"/>
      <c r="AI761" s="1"/>
      <c r="AJ761" s="1"/>
      <c r="AK761" s="1"/>
      <c r="AL761" s="1"/>
      <c r="AM761" s="1"/>
      <c r="AN761" s="1"/>
      <c r="AO761" s="1"/>
    </row>
    <row r="762" spans="1:41" ht="12" customHeight="1" x14ac:dyDescent="0.3">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c r="AC762" s="1"/>
      <c r="AD762" s="1"/>
      <c r="AE762" s="1"/>
      <c r="AF762" s="1"/>
      <c r="AG762" s="1"/>
      <c r="AH762" s="1"/>
      <c r="AI762" s="1"/>
      <c r="AJ762" s="1"/>
      <c r="AK762" s="1"/>
      <c r="AL762" s="1"/>
      <c r="AM762" s="1"/>
      <c r="AN762" s="1"/>
      <c r="AO762" s="1"/>
    </row>
    <row r="763" spans="1:41" ht="12" customHeight="1" x14ac:dyDescent="0.3">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c r="AC763" s="1"/>
      <c r="AD763" s="1"/>
      <c r="AE763" s="1"/>
      <c r="AF763" s="1"/>
      <c r="AG763" s="1"/>
      <c r="AH763" s="1"/>
      <c r="AI763" s="1"/>
      <c r="AJ763" s="1"/>
      <c r="AK763" s="1"/>
      <c r="AL763" s="1"/>
      <c r="AM763" s="1"/>
      <c r="AN763" s="1"/>
      <c r="AO763" s="1"/>
    </row>
    <row r="764" spans="1:41" ht="12" customHeight="1" x14ac:dyDescent="0.3">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c r="AC764" s="1"/>
      <c r="AD764" s="1"/>
      <c r="AE764" s="1"/>
      <c r="AF764" s="1"/>
      <c r="AG764" s="1"/>
      <c r="AH764" s="1"/>
      <c r="AI764" s="1"/>
      <c r="AJ764" s="1"/>
      <c r="AK764" s="1"/>
      <c r="AL764" s="1"/>
      <c r="AM764" s="1"/>
      <c r="AN764" s="1"/>
      <c r="AO764" s="1"/>
    </row>
    <row r="765" spans="1:41" ht="12" customHeight="1" x14ac:dyDescent="0.3">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c r="AC765" s="1"/>
      <c r="AD765" s="1"/>
      <c r="AE765" s="1"/>
      <c r="AF765" s="1"/>
      <c r="AG765" s="1"/>
      <c r="AH765" s="1"/>
      <c r="AI765" s="1"/>
      <c r="AJ765" s="1"/>
      <c r="AK765" s="1"/>
      <c r="AL765" s="1"/>
      <c r="AM765" s="1"/>
      <c r="AN765" s="1"/>
      <c r="AO765" s="1"/>
    </row>
    <row r="766" spans="1:41" ht="12" customHeight="1" x14ac:dyDescent="0.3">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c r="AC766" s="1"/>
      <c r="AD766" s="1"/>
      <c r="AE766" s="1"/>
      <c r="AF766" s="1"/>
      <c r="AG766" s="1"/>
      <c r="AH766" s="1"/>
      <c r="AI766" s="1"/>
      <c r="AJ766" s="1"/>
      <c r="AK766" s="1"/>
      <c r="AL766" s="1"/>
      <c r="AM766" s="1"/>
      <c r="AN766" s="1"/>
      <c r="AO766" s="1"/>
    </row>
    <row r="767" spans="1:41" ht="12" customHeight="1" x14ac:dyDescent="0.3">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c r="AC767" s="1"/>
      <c r="AD767" s="1"/>
      <c r="AE767" s="1"/>
      <c r="AF767" s="1"/>
      <c r="AG767" s="1"/>
      <c r="AH767" s="1"/>
      <c r="AI767" s="1"/>
      <c r="AJ767" s="1"/>
      <c r="AK767" s="1"/>
      <c r="AL767" s="1"/>
      <c r="AM767" s="1"/>
      <c r="AN767" s="1"/>
      <c r="AO767" s="1"/>
    </row>
    <row r="768" spans="1:41" ht="12" customHeight="1" x14ac:dyDescent="0.3">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c r="AC768" s="1"/>
      <c r="AD768" s="1"/>
      <c r="AE768" s="1"/>
      <c r="AF768" s="1"/>
      <c r="AG768" s="1"/>
      <c r="AH768" s="1"/>
      <c r="AI768" s="1"/>
      <c r="AJ768" s="1"/>
      <c r="AK768" s="1"/>
      <c r="AL768" s="1"/>
      <c r="AM768" s="1"/>
      <c r="AN768" s="1"/>
      <c r="AO768" s="1"/>
    </row>
    <row r="769" spans="1:41" ht="12" customHeight="1" x14ac:dyDescent="0.3">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c r="AC769" s="1"/>
      <c r="AD769" s="1"/>
      <c r="AE769" s="1"/>
      <c r="AF769" s="1"/>
      <c r="AG769" s="1"/>
      <c r="AH769" s="1"/>
      <c r="AI769" s="1"/>
      <c r="AJ769" s="1"/>
      <c r="AK769" s="1"/>
      <c r="AL769" s="1"/>
      <c r="AM769" s="1"/>
      <c r="AN769" s="1"/>
      <c r="AO769" s="1"/>
    </row>
    <row r="770" spans="1:41" ht="12" customHeight="1" x14ac:dyDescent="0.3">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c r="AC770" s="1"/>
      <c r="AD770" s="1"/>
      <c r="AE770" s="1"/>
      <c r="AF770" s="1"/>
      <c r="AG770" s="1"/>
      <c r="AH770" s="1"/>
      <c r="AI770" s="1"/>
      <c r="AJ770" s="1"/>
      <c r="AK770" s="1"/>
      <c r="AL770" s="1"/>
      <c r="AM770" s="1"/>
      <c r="AN770" s="1"/>
      <c r="AO770" s="1"/>
    </row>
    <row r="771" spans="1:41" ht="12" customHeight="1" x14ac:dyDescent="0.3">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c r="AC771" s="1"/>
      <c r="AD771" s="1"/>
      <c r="AE771" s="1"/>
      <c r="AF771" s="1"/>
      <c r="AG771" s="1"/>
      <c r="AH771" s="1"/>
      <c r="AI771" s="1"/>
      <c r="AJ771" s="1"/>
      <c r="AK771" s="1"/>
      <c r="AL771" s="1"/>
      <c r="AM771" s="1"/>
      <c r="AN771" s="1"/>
      <c r="AO771" s="1"/>
    </row>
    <row r="772" spans="1:41" ht="12" customHeight="1" x14ac:dyDescent="0.3">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c r="AC772" s="1"/>
      <c r="AD772" s="1"/>
      <c r="AE772" s="1"/>
      <c r="AF772" s="1"/>
      <c r="AG772" s="1"/>
      <c r="AH772" s="1"/>
      <c r="AI772" s="1"/>
      <c r="AJ772" s="1"/>
      <c r="AK772" s="1"/>
      <c r="AL772" s="1"/>
      <c r="AM772" s="1"/>
      <c r="AN772" s="1"/>
      <c r="AO772" s="1"/>
    </row>
    <row r="773" spans="1:41" ht="12" customHeight="1" x14ac:dyDescent="0.3">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c r="AC773" s="1"/>
      <c r="AD773" s="1"/>
      <c r="AE773" s="1"/>
      <c r="AF773" s="1"/>
      <c r="AG773" s="1"/>
      <c r="AH773" s="1"/>
      <c r="AI773" s="1"/>
      <c r="AJ773" s="1"/>
      <c r="AK773" s="1"/>
      <c r="AL773" s="1"/>
      <c r="AM773" s="1"/>
      <c r="AN773" s="1"/>
      <c r="AO773" s="1"/>
    </row>
    <row r="774" spans="1:41" ht="12" customHeight="1" x14ac:dyDescent="0.3">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c r="AC774" s="1"/>
      <c r="AD774" s="1"/>
      <c r="AE774" s="1"/>
      <c r="AF774" s="1"/>
      <c r="AG774" s="1"/>
      <c r="AH774" s="1"/>
      <c r="AI774" s="1"/>
      <c r="AJ774" s="1"/>
      <c r="AK774" s="1"/>
      <c r="AL774" s="1"/>
      <c r="AM774" s="1"/>
      <c r="AN774" s="1"/>
      <c r="AO774" s="1"/>
    </row>
    <row r="775" spans="1:41" ht="12" customHeight="1" x14ac:dyDescent="0.3">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c r="AC775" s="1"/>
      <c r="AD775" s="1"/>
      <c r="AE775" s="1"/>
      <c r="AF775" s="1"/>
      <c r="AG775" s="1"/>
      <c r="AH775" s="1"/>
      <c r="AI775" s="1"/>
      <c r="AJ775" s="1"/>
      <c r="AK775" s="1"/>
      <c r="AL775" s="1"/>
      <c r="AM775" s="1"/>
      <c r="AN775" s="1"/>
      <c r="AO775" s="1"/>
    </row>
    <row r="776" spans="1:41" ht="12" customHeight="1" x14ac:dyDescent="0.3">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c r="AC776" s="1"/>
      <c r="AD776" s="1"/>
      <c r="AE776" s="1"/>
      <c r="AF776" s="1"/>
      <c r="AG776" s="1"/>
      <c r="AH776" s="1"/>
      <c r="AI776" s="1"/>
      <c r="AJ776" s="1"/>
      <c r="AK776" s="1"/>
      <c r="AL776" s="1"/>
      <c r="AM776" s="1"/>
      <c r="AN776" s="1"/>
      <c r="AO776" s="1"/>
    </row>
    <row r="777" spans="1:41" ht="12" customHeight="1" x14ac:dyDescent="0.3">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c r="AC777" s="1"/>
      <c r="AD777" s="1"/>
      <c r="AE777" s="1"/>
      <c r="AF777" s="1"/>
      <c r="AG777" s="1"/>
      <c r="AH777" s="1"/>
      <c r="AI777" s="1"/>
      <c r="AJ777" s="1"/>
      <c r="AK777" s="1"/>
      <c r="AL777" s="1"/>
      <c r="AM777" s="1"/>
      <c r="AN777" s="1"/>
      <c r="AO777" s="1"/>
    </row>
    <row r="778" spans="1:41" ht="12" customHeight="1" x14ac:dyDescent="0.3">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c r="AC778" s="1"/>
      <c r="AD778" s="1"/>
      <c r="AE778" s="1"/>
      <c r="AF778" s="1"/>
      <c r="AG778" s="1"/>
      <c r="AH778" s="1"/>
      <c r="AI778" s="1"/>
      <c r="AJ778" s="1"/>
      <c r="AK778" s="1"/>
      <c r="AL778" s="1"/>
      <c r="AM778" s="1"/>
      <c r="AN778" s="1"/>
      <c r="AO778" s="1"/>
    </row>
    <row r="779" spans="1:41" ht="12" customHeight="1" x14ac:dyDescent="0.3">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c r="AC779" s="1"/>
      <c r="AD779" s="1"/>
      <c r="AE779" s="1"/>
      <c r="AF779" s="1"/>
      <c r="AG779" s="1"/>
      <c r="AH779" s="1"/>
      <c r="AI779" s="1"/>
      <c r="AJ779" s="1"/>
      <c r="AK779" s="1"/>
      <c r="AL779" s="1"/>
      <c r="AM779" s="1"/>
      <c r="AN779" s="1"/>
      <c r="AO779" s="1"/>
    </row>
    <row r="780" spans="1:41" ht="12" customHeight="1" x14ac:dyDescent="0.3">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c r="AC780" s="1"/>
      <c r="AD780" s="1"/>
      <c r="AE780" s="1"/>
      <c r="AF780" s="1"/>
      <c r="AG780" s="1"/>
      <c r="AH780" s="1"/>
      <c r="AI780" s="1"/>
      <c r="AJ780" s="1"/>
      <c r="AK780" s="1"/>
      <c r="AL780" s="1"/>
      <c r="AM780" s="1"/>
      <c r="AN780" s="1"/>
      <c r="AO780" s="1"/>
    </row>
    <row r="781" spans="1:41" ht="12" customHeight="1" x14ac:dyDescent="0.3">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c r="AC781" s="1"/>
      <c r="AD781" s="1"/>
      <c r="AE781" s="1"/>
      <c r="AF781" s="1"/>
      <c r="AG781" s="1"/>
      <c r="AH781" s="1"/>
      <c r="AI781" s="1"/>
      <c r="AJ781" s="1"/>
      <c r="AK781" s="1"/>
      <c r="AL781" s="1"/>
      <c r="AM781" s="1"/>
      <c r="AN781" s="1"/>
      <c r="AO781" s="1"/>
    </row>
    <row r="782" spans="1:41" ht="12" customHeight="1" x14ac:dyDescent="0.3">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c r="AC782" s="1"/>
      <c r="AD782" s="1"/>
      <c r="AE782" s="1"/>
      <c r="AF782" s="1"/>
      <c r="AG782" s="1"/>
      <c r="AH782" s="1"/>
      <c r="AI782" s="1"/>
      <c r="AJ782" s="1"/>
      <c r="AK782" s="1"/>
      <c r="AL782" s="1"/>
      <c r="AM782" s="1"/>
      <c r="AN782" s="1"/>
      <c r="AO782" s="1"/>
    </row>
    <row r="783" spans="1:41" ht="12" customHeight="1" x14ac:dyDescent="0.3">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c r="AC783" s="1"/>
      <c r="AD783" s="1"/>
      <c r="AE783" s="1"/>
      <c r="AF783" s="1"/>
      <c r="AG783" s="1"/>
      <c r="AH783" s="1"/>
      <c r="AI783" s="1"/>
      <c r="AJ783" s="1"/>
      <c r="AK783" s="1"/>
      <c r="AL783" s="1"/>
      <c r="AM783" s="1"/>
      <c r="AN783" s="1"/>
      <c r="AO783" s="1"/>
    </row>
    <row r="784" spans="1:41" ht="12" customHeight="1" x14ac:dyDescent="0.3">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c r="AC784" s="1"/>
      <c r="AD784" s="1"/>
      <c r="AE784" s="1"/>
      <c r="AF784" s="1"/>
      <c r="AG784" s="1"/>
      <c r="AH784" s="1"/>
      <c r="AI784" s="1"/>
      <c r="AJ784" s="1"/>
      <c r="AK784" s="1"/>
      <c r="AL784" s="1"/>
      <c r="AM784" s="1"/>
      <c r="AN784" s="1"/>
      <c r="AO784" s="1"/>
    </row>
    <row r="785" spans="1:41" ht="12" customHeight="1" x14ac:dyDescent="0.3">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c r="AC785" s="1"/>
      <c r="AD785" s="1"/>
      <c r="AE785" s="1"/>
      <c r="AF785" s="1"/>
      <c r="AG785" s="1"/>
      <c r="AH785" s="1"/>
      <c r="AI785" s="1"/>
      <c r="AJ785" s="1"/>
      <c r="AK785" s="1"/>
      <c r="AL785" s="1"/>
      <c r="AM785" s="1"/>
      <c r="AN785" s="1"/>
      <c r="AO785" s="1"/>
    </row>
    <row r="786" spans="1:41" ht="12" customHeight="1" x14ac:dyDescent="0.3">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c r="AC786" s="1"/>
      <c r="AD786" s="1"/>
      <c r="AE786" s="1"/>
      <c r="AF786" s="1"/>
      <c r="AG786" s="1"/>
      <c r="AH786" s="1"/>
      <c r="AI786" s="1"/>
      <c r="AJ786" s="1"/>
      <c r="AK786" s="1"/>
      <c r="AL786" s="1"/>
      <c r="AM786" s="1"/>
      <c r="AN786" s="1"/>
      <c r="AO786" s="1"/>
    </row>
    <row r="787" spans="1:41" ht="12" customHeight="1" x14ac:dyDescent="0.3">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c r="AC787" s="1"/>
      <c r="AD787" s="1"/>
      <c r="AE787" s="1"/>
      <c r="AF787" s="1"/>
      <c r="AG787" s="1"/>
      <c r="AH787" s="1"/>
      <c r="AI787" s="1"/>
      <c r="AJ787" s="1"/>
      <c r="AK787" s="1"/>
      <c r="AL787" s="1"/>
      <c r="AM787" s="1"/>
      <c r="AN787" s="1"/>
      <c r="AO787" s="1"/>
    </row>
    <row r="788" spans="1:41" ht="12" customHeight="1" x14ac:dyDescent="0.3">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c r="AC788" s="1"/>
      <c r="AD788" s="1"/>
      <c r="AE788" s="1"/>
      <c r="AF788" s="1"/>
      <c r="AG788" s="1"/>
      <c r="AH788" s="1"/>
      <c r="AI788" s="1"/>
      <c r="AJ788" s="1"/>
      <c r="AK788" s="1"/>
      <c r="AL788" s="1"/>
      <c r="AM788" s="1"/>
      <c r="AN788" s="1"/>
      <c r="AO788" s="1"/>
    </row>
    <row r="789" spans="1:41" ht="12" customHeight="1" x14ac:dyDescent="0.3">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c r="AC789" s="1"/>
      <c r="AD789" s="1"/>
      <c r="AE789" s="1"/>
      <c r="AF789" s="1"/>
      <c r="AG789" s="1"/>
      <c r="AH789" s="1"/>
      <c r="AI789" s="1"/>
      <c r="AJ789" s="1"/>
      <c r="AK789" s="1"/>
      <c r="AL789" s="1"/>
      <c r="AM789" s="1"/>
      <c r="AN789" s="1"/>
      <c r="AO789" s="1"/>
    </row>
    <row r="790" spans="1:41" ht="12" customHeight="1" x14ac:dyDescent="0.3">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c r="AC790" s="1"/>
      <c r="AD790" s="1"/>
      <c r="AE790" s="1"/>
      <c r="AF790" s="1"/>
      <c r="AG790" s="1"/>
      <c r="AH790" s="1"/>
      <c r="AI790" s="1"/>
      <c r="AJ790" s="1"/>
      <c r="AK790" s="1"/>
      <c r="AL790" s="1"/>
      <c r="AM790" s="1"/>
      <c r="AN790" s="1"/>
      <c r="AO790" s="1"/>
    </row>
    <row r="791" spans="1:41" ht="12" customHeight="1" x14ac:dyDescent="0.3">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c r="AC791" s="1"/>
      <c r="AD791" s="1"/>
      <c r="AE791" s="1"/>
      <c r="AF791" s="1"/>
      <c r="AG791" s="1"/>
      <c r="AH791" s="1"/>
      <c r="AI791" s="1"/>
      <c r="AJ791" s="1"/>
      <c r="AK791" s="1"/>
      <c r="AL791" s="1"/>
      <c r="AM791" s="1"/>
      <c r="AN791" s="1"/>
      <c r="AO791" s="1"/>
    </row>
    <row r="792" spans="1:41" ht="12" customHeight="1" x14ac:dyDescent="0.3">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c r="AC792" s="1"/>
      <c r="AD792" s="1"/>
      <c r="AE792" s="1"/>
      <c r="AF792" s="1"/>
      <c r="AG792" s="1"/>
      <c r="AH792" s="1"/>
      <c r="AI792" s="1"/>
      <c r="AJ792" s="1"/>
      <c r="AK792" s="1"/>
      <c r="AL792" s="1"/>
      <c r="AM792" s="1"/>
      <c r="AN792" s="1"/>
      <c r="AO792" s="1"/>
    </row>
    <row r="793" spans="1:41" ht="12" customHeight="1" x14ac:dyDescent="0.3">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c r="AC793" s="1"/>
      <c r="AD793" s="1"/>
      <c r="AE793" s="1"/>
      <c r="AF793" s="1"/>
      <c r="AG793" s="1"/>
      <c r="AH793" s="1"/>
      <c r="AI793" s="1"/>
      <c r="AJ793" s="1"/>
      <c r="AK793" s="1"/>
      <c r="AL793" s="1"/>
      <c r="AM793" s="1"/>
      <c r="AN793" s="1"/>
      <c r="AO793" s="1"/>
    </row>
    <row r="794" spans="1:41" ht="12" customHeight="1" x14ac:dyDescent="0.3">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c r="AC794" s="1"/>
      <c r="AD794" s="1"/>
      <c r="AE794" s="1"/>
      <c r="AF794" s="1"/>
      <c r="AG794" s="1"/>
      <c r="AH794" s="1"/>
      <c r="AI794" s="1"/>
      <c r="AJ794" s="1"/>
      <c r="AK794" s="1"/>
      <c r="AL794" s="1"/>
      <c r="AM794" s="1"/>
      <c r="AN794" s="1"/>
      <c r="AO794" s="1"/>
    </row>
    <row r="795" spans="1:41" ht="12" customHeight="1" x14ac:dyDescent="0.3">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c r="AC795" s="1"/>
      <c r="AD795" s="1"/>
      <c r="AE795" s="1"/>
      <c r="AF795" s="1"/>
      <c r="AG795" s="1"/>
      <c r="AH795" s="1"/>
      <c r="AI795" s="1"/>
      <c r="AJ795" s="1"/>
      <c r="AK795" s="1"/>
      <c r="AL795" s="1"/>
      <c r="AM795" s="1"/>
      <c r="AN795" s="1"/>
      <c r="AO795" s="1"/>
    </row>
    <row r="796" spans="1:41" ht="12" customHeight="1" x14ac:dyDescent="0.3">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c r="AC796" s="1"/>
      <c r="AD796" s="1"/>
      <c r="AE796" s="1"/>
      <c r="AF796" s="1"/>
      <c r="AG796" s="1"/>
      <c r="AH796" s="1"/>
      <c r="AI796" s="1"/>
      <c r="AJ796" s="1"/>
      <c r="AK796" s="1"/>
      <c r="AL796" s="1"/>
      <c r="AM796" s="1"/>
      <c r="AN796" s="1"/>
      <c r="AO796" s="1"/>
    </row>
    <row r="797" spans="1:41" ht="12" customHeight="1" x14ac:dyDescent="0.3">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c r="AC797" s="1"/>
      <c r="AD797" s="1"/>
      <c r="AE797" s="1"/>
      <c r="AF797" s="1"/>
      <c r="AG797" s="1"/>
      <c r="AH797" s="1"/>
      <c r="AI797" s="1"/>
      <c r="AJ797" s="1"/>
      <c r="AK797" s="1"/>
      <c r="AL797" s="1"/>
      <c r="AM797" s="1"/>
      <c r="AN797" s="1"/>
      <c r="AO797" s="1"/>
    </row>
    <row r="798" spans="1:41" ht="12" customHeight="1" x14ac:dyDescent="0.3">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c r="AC798" s="1"/>
      <c r="AD798" s="1"/>
      <c r="AE798" s="1"/>
      <c r="AF798" s="1"/>
      <c r="AG798" s="1"/>
      <c r="AH798" s="1"/>
      <c r="AI798" s="1"/>
      <c r="AJ798" s="1"/>
      <c r="AK798" s="1"/>
      <c r="AL798" s="1"/>
      <c r="AM798" s="1"/>
      <c r="AN798" s="1"/>
      <c r="AO798" s="1"/>
    </row>
    <row r="799" spans="1:41" ht="12" customHeight="1" x14ac:dyDescent="0.3">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c r="AC799" s="1"/>
      <c r="AD799" s="1"/>
      <c r="AE799" s="1"/>
      <c r="AF799" s="1"/>
      <c r="AG799" s="1"/>
      <c r="AH799" s="1"/>
      <c r="AI799" s="1"/>
      <c r="AJ799" s="1"/>
      <c r="AK799" s="1"/>
      <c r="AL799" s="1"/>
      <c r="AM799" s="1"/>
      <c r="AN799" s="1"/>
      <c r="AO799" s="1"/>
    </row>
    <row r="800" spans="1:41" ht="12" customHeight="1" x14ac:dyDescent="0.3">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c r="AC800" s="1"/>
      <c r="AD800" s="1"/>
      <c r="AE800" s="1"/>
      <c r="AF800" s="1"/>
      <c r="AG800" s="1"/>
      <c r="AH800" s="1"/>
      <c r="AI800" s="1"/>
      <c r="AJ800" s="1"/>
      <c r="AK800" s="1"/>
      <c r="AL800" s="1"/>
      <c r="AM800" s="1"/>
      <c r="AN800" s="1"/>
      <c r="AO800" s="1"/>
    </row>
    <row r="801" spans="1:41" ht="12" customHeight="1" x14ac:dyDescent="0.3">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c r="AC801" s="1"/>
      <c r="AD801" s="1"/>
      <c r="AE801" s="1"/>
      <c r="AF801" s="1"/>
      <c r="AG801" s="1"/>
      <c r="AH801" s="1"/>
      <c r="AI801" s="1"/>
      <c r="AJ801" s="1"/>
      <c r="AK801" s="1"/>
      <c r="AL801" s="1"/>
      <c r="AM801" s="1"/>
      <c r="AN801" s="1"/>
      <c r="AO801" s="1"/>
    </row>
    <row r="802" spans="1:41" ht="12" customHeight="1" x14ac:dyDescent="0.3">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c r="AC802" s="1"/>
      <c r="AD802" s="1"/>
      <c r="AE802" s="1"/>
      <c r="AF802" s="1"/>
      <c r="AG802" s="1"/>
      <c r="AH802" s="1"/>
      <c r="AI802" s="1"/>
      <c r="AJ802" s="1"/>
      <c r="AK802" s="1"/>
      <c r="AL802" s="1"/>
      <c r="AM802" s="1"/>
      <c r="AN802" s="1"/>
      <c r="AO802" s="1"/>
    </row>
    <row r="803" spans="1:41" ht="12" customHeight="1" x14ac:dyDescent="0.3">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c r="AC803" s="1"/>
      <c r="AD803" s="1"/>
      <c r="AE803" s="1"/>
      <c r="AF803" s="1"/>
      <c r="AG803" s="1"/>
      <c r="AH803" s="1"/>
      <c r="AI803" s="1"/>
      <c r="AJ803" s="1"/>
      <c r="AK803" s="1"/>
      <c r="AL803" s="1"/>
      <c r="AM803" s="1"/>
      <c r="AN803" s="1"/>
      <c r="AO803" s="1"/>
    </row>
    <row r="804" spans="1:41" ht="12" customHeight="1" x14ac:dyDescent="0.3">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c r="AC804" s="1"/>
      <c r="AD804" s="1"/>
      <c r="AE804" s="1"/>
      <c r="AF804" s="1"/>
      <c r="AG804" s="1"/>
      <c r="AH804" s="1"/>
      <c r="AI804" s="1"/>
      <c r="AJ804" s="1"/>
      <c r="AK804" s="1"/>
      <c r="AL804" s="1"/>
      <c r="AM804" s="1"/>
      <c r="AN804" s="1"/>
      <c r="AO804" s="1"/>
    </row>
    <row r="805" spans="1:41" ht="12" customHeight="1" x14ac:dyDescent="0.3">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c r="AC805" s="1"/>
      <c r="AD805" s="1"/>
      <c r="AE805" s="1"/>
      <c r="AF805" s="1"/>
      <c r="AG805" s="1"/>
      <c r="AH805" s="1"/>
      <c r="AI805" s="1"/>
      <c r="AJ805" s="1"/>
      <c r="AK805" s="1"/>
      <c r="AL805" s="1"/>
      <c r="AM805" s="1"/>
      <c r="AN805" s="1"/>
      <c r="AO805" s="1"/>
    </row>
    <row r="806" spans="1:41" ht="12" customHeight="1" x14ac:dyDescent="0.3">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c r="AB806" s="1"/>
      <c r="AC806" s="1"/>
      <c r="AD806" s="1"/>
      <c r="AE806" s="1"/>
      <c r="AF806" s="1"/>
      <c r="AG806" s="1"/>
      <c r="AH806" s="1"/>
      <c r="AI806" s="1"/>
      <c r="AJ806" s="1"/>
      <c r="AK806" s="1"/>
      <c r="AL806" s="1"/>
      <c r="AM806" s="1"/>
      <c r="AN806" s="1"/>
      <c r="AO806" s="1"/>
    </row>
    <row r="807" spans="1:41" ht="12" customHeight="1" x14ac:dyDescent="0.3">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c r="AB807" s="1"/>
      <c r="AC807" s="1"/>
      <c r="AD807" s="1"/>
      <c r="AE807" s="1"/>
      <c r="AF807" s="1"/>
      <c r="AG807" s="1"/>
      <c r="AH807" s="1"/>
      <c r="AI807" s="1"/>
      <c r="AJ807" s="1"/>
      <c r="AK807" s="1"/>
      <c r="AL807" s="1"/>
      <c r="AM807" s="1"/>
      <c r="AN807" s="1"/>
      <c r="AO807" s="1"/>
    </row>
    <row r="808" spans="1:41" ht="12" customHeight="1" x14ac:dyDescent="0.3">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c r="AB808" s="1"/>
      <c r="AC808" s="1"/>
      <c r="AD808" s="1"/>
      <c r="AE808" s="1"/>
      <c r="AF808" s="1"/>
      <c r="AG808" s="1"/>
      <c r="AH808" s="1"/>
      <c r="AI808" s="1"/>
      <c r="AJ808" s="1"/>
      <c r="AK808" s="1"/>
      <c r="AL808" s="1"/>
      <c r="AM808" s="1"/>
      <c r="AN808" s="1"/>
      <c r="AO808" s="1"/>
    </row>
    <row r="809" spans="1:41" ht="12" customHeight="1" x14ac:dyDescent="0.3">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c r="AB809" s="1"/>
      <c r="AC809" s="1"/>
      <c r="AD809" s="1"/>
      <c r="AE809" s="1"/>
      <c r="AF809" s="1"/>
      <c r="AG809" s="1"/>
      <c r="AH809" s="1"/>
      <c r="AI809" s="1"/>
      <c r="AJ809" s="1"/>
      <c r="AK809" s="1"/>
      <c r="AL809" s="1"/>
      <c r="AM809" s="1"/>
      <c r="AN809" s="1"/>
      <c r="AO809" s="1"/>
    </row>
    <row r="810" spans="1:41" ht="12" customHeight="1" x14ac:dyDescent="0.3">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c r="AB810" s="1"/>
      <c r="AC810" s="1"/>
      <c r="AD810" s="1"/>
      <c r="AE810" s="1"/>
      <c r="AF810" s="1"/>
      <c r="AG810" s="1"/>
      <c r="AH810" s="1"/>
      <c r="AI810" s="1"/>
      <c r="AJ810" s="1"/>
      <c r="AK810" s="1"/>
      <c r="AL810" s="1"/>
      <c r="AM810" s="1"/>
      <c r="AN810" s="1"/>
      <c r="AO810" s="1"/>
    </row>
    <row r="811" spans="1:41" ht="12" customHeight="1" x14ac:dyDescent="0.3">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c r="AC811" s="1"/>
      <c r="AD811" s="1"/>
      <c r="AE811" s="1"/>
      <c r="AF811" s="1"/>
      <c r="AG811" s="1"/>
      <c r="AH811" s="1"/>
      <c r="AI811" s="1"/>
      <c r="AJ811" s="1"/>
      <c r="AK811" s="1"/>
      <c r="AL811" s="1"/>
      <c r="AM811" s="1"/>
      <c r="AN811" s="1"/>
      <c r="AO811" s="1"/>
    </row>
    <row r="812" spans="1:41" ht="12" customHeight="1" x14ac:dyDescent="0.3">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c r="AB812" s="1"/>
      <c r="AC812" s="1"/>
      <c r="AD812" s="1"/>
      <c r="AE812" s="1"/>
      <c r="AF812" s="1"/>
      <c r="AG812" s="1"/>
      <c r="AH812" s="1"/>
      <c r="AI812" s="1"/>
      <c r="AJ812" s="1"/>
      <c r="AK812" s="1"/>
      <c r="AL812" s="1"/>
      <c r="AM812" s="1"/>
      <c r="AN812" s="1"/>
      <c r="AO812" s="1"/>
    </row>
    <row r="813" spans="1:41" ht="12" customHeight="1" x14ac:dyDescent="0.3">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c r="AC813" s="1"/>
      <c r="AD813" s="1"/>
      <c r="AE813" s="1"/>
      <c r="AF813" s="1"/>
      <c r="AG813" s="1"/>
      <c r="AH813" s="1"/>
      <c r="AI813" s="1"/>
      <c r="AJ813" s="1"/>
      <c r="AK813" s="1"/>
      <c r="AL813" s="1"/>
      <c r="AM813" s="1"/>
      <c r="AN813" s="1"/>
      <c r="AO813" s="1"/>
    </row>
    <row r="814" spans="1:41" ht="12" customHeight="1" x14ac:dyDescent="0.3">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c r="AB814" s="1"/>
      <c r="AC814" s="1"/>
      <c r="AD814" s="1"/>
      <c r="AE814" s="1"/>
      <c r="AF814" s="1"/>
      <c r="AG814" s="1"/>
      <c r="AH814" s="1"/>
      <c r="AI814" s="1"/>
      <c r="AJ814" s="1"/>
      <c r="AK814" s="1"/>
      <c r="AL814" s="1"/>
      <c r="AM814" s="1"/>
      <c r="AN814" s="1"/>
      <c r="AO814" s="1"/>
    </row>
    <row r="815" spans="1:41" ht="12" customHeight="1" x14ac:dyDescent="0.3">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c r="AB815" s="1"/>
      <c r="AC815" s="1"/>
      <c r="AD815" s="1"/>
      <c r="AE815" s="1"/>
      <c r="AF815" s="1"/>
      <c r="AG815" s="1"/>
      <c r="AH815" s="1"/>
      <c r="AI815" s="1"/>
      <c r="AJ815" s="1"/>
      <c r="AK815" s="1"/>
      <c r="AL815" s="1"/>
      <c r="AM815" s="1"/>
      <c r="AN815" s="1"/>
      <c r="AO815" s="1"/>
    </row>
    <row r="816" spans="1:41" ht="12" customHeight="1" x14ac:dyDescent="0.3">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c r="AB816" s="1"/>
      <c r="AC816" s="1"/>
      <c r="AD816" s="1"/>
      <c r="AE816" s="1"/>
      <c r="AF816" s="1"/>
      <c r="AG816" s="1"/>
      <c r="AH816" s="1"/>
      <c r="AI816" s="1"/>
      <c r="AJ816" s="1"/>
      <c r="AK816" s="1"/>
      <c r="AL816" s="1"/>
      <c r="AM816" s="1"/>
      <c r="AN816" s="1"/>
      <c r="AO816" s="1"/>
    </row>
    <row r="817" spans="1:41" ht="12" customHeight="1" x14ac:dyDescent="0.3">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c r="AB817" s="1"/>
      <c r="AC817" s="1"/>
      <c r="AD817" s="1"/>
      <c r="AE817" s="1"/>
      <c r="AF817" s="1"/>
      <c r="AG817" s="1"/>
      <c r="AH817" s="1"/>
      <c r="AI817" s="1"/>
      <c r="AJ817" s="1"/>
      <c r="AK817" s="1"/>
      <c r="AL817" s="1"/>
      <c r="AM817" s="1"/>
      <c r="AN817" s="1"/>
      <c r="AO817" s="1"/>
    </row>
    <row r="818" spans="1:41" ht="12" customHeight="1" x14ac:dyDescent="0.3">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c r="AB818" s="1"/>
      <c r="AC818" s="1"/>
      <c r="AD818" s="1"/>
      <c r="AE818" s="1"/>
      <c r="AF818" s="1"/>
      <c r="AG818" s="1"/>
      <c r="AH818" s="1"/>
      <c r="AI818" s="1"/>
      <c r="AJ818" s="1"/>
      <c r="AK818" s="1"/>
      <c r="AL818" s="1"/>
      <c r="AM818" s="1"/>
      <c r="AN818" s="1"/>
      <c r="AO818" s="1"/>
    </row>
    <row r="819" spans="1:41" ht="12" customHeight="1" x14ac:dyDescent="0.3">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c r="AB819" s="1"/>
      <c r="AC819" s="1"/>
      <c r="AD819" s="1"/>
      <c r="AE819" s="1"/>
      <c r="AF819" s="1"/>
      <c r="AG819" s="1"/>
      <c r="AH819" s="1"/>
      <c r="AI819" s="1"/>
      <c r="AJ819" s="1"/>
      <c r="AK819" s="1"/>
      <c r="AL819" s="1"/>
      <c r="AM819" s="1"/>
      <c r="AN819" s="1"/>
      <c r="AO819" s="1"/>
    </row>
    <row r="820" spans="1:41" ht="12" customHeight="1" x14ac:dyDescent="0.3">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c r="AB820" s="1"/>
      <c r="AC820" s="1"/>
      <c r="AD820" s="1"/>
      <c r="AE820" s="1"/>
      <c r="AF820" s="1"/>
      <c r="AG820" s="1"/>
      <c r="AH820" s="1"/>
      <c r="AI820" s="1"/>
      <c r="AJ820" s="1"/>
      <c r="AK820" s="1"/>
      <c r="AL820" s="1"/>
      <c r="AM820" s="1"/>
      <c r="AN820" s="1"/>
      <c r="AO820" s="1"/>
    </row>
    <row r="821" spans="1:41" ht="12" customHeight="1" x14ac:dyDescent="0.3">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c r="AB821" s="1"/>
      <c r="AC821" s="1"/>
      <c r="AD821" s="1"/>
      <c r="AE821" s="1"/>
      <c r="AF821" s="1"/>
      <c r="AG821" s="1"/>
      <c r="AH821" s="1"/>
      <c r="AI821" s="1"/>
      <c r="AJ821" s="1"/>
      <c r="AK821" s="1"/>
      <c r="AL821" s="1"/>
      <c r="AM821" s="1"/>
      <c r="AN821" s="1"/>
      <c r="AO821" s="1"/>
    </row>
    <row r="822" spans="1:41" ht="12" customHeight="1" x14ac:dyDescent="0.3">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c r="AB822" s="1"/>
      <c r="AC822" s="1"/>
      <c r="AD822" s="1"/>
      <c r="AE822" s="1"/>
      <c r="AF822" s="1"/>
      <c r="AG822" s="1"/>
      <c r="AH822" s="1"/>
      <c r="AI822" s="1"/>
      <c r="AJ822" s="1"/>
      <c r="AK822" s="1"/>
      <c r="AL822" s="1"/>
      <c r="AM822" s="1"/>
      <c r="AN822" s="1"/>
      <c r="AO822" s="1"/>
    </row>
    <row r="823" spans="1:41" ht="12" customHeight="1" x14ac:dyDescent="0.3">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c r="AB823" s="1"/>
      <c r="AC823" s="1"/>
      <c r="AD823" s="1"/>
      <c r="AE823" s="1"/>
      <c r="AF823" s="1"/>
      <c r="AG823" s="1"/>
      <c r="AH823" s="1"/>
      <c r="AI823" s="1"/>
      <c r="AJ823" s="1"/>
      <c r="AK823" s="1"/>
      <c r="AL823" s="1"/>
      <c r="AM823" s="1"/>
      <c r="AN823" s="1"/>
      <c r="AO823" s="1"/>
    </row>
    <row r="824" spans="1:41" ht="12" customHeight="1" x14ac:dyDescent="0.3">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c r="AB824" s="1"/>
      <c r="AC824" s="1"/>
      <c r="AD824" s="1"/>
      <c r="AE824" s="1"/>
      <c r="AF824" s="1"/>
      <c r="AG824" s="1"/>
      <c r="AH824" s="1"/>
      <c r="AI824" s="1"/>
      <c r="AJ824" s="1"/>
      <c r="AK824" s="1"/>
      <c r="AL824" s="1"/>
      <c r="AM824" s="1"/>
      <c r="AN824" s="1"/>
      <c r="AO824" s="1"/>
    </row>
    <row r="825" spans="1:41" ht="12" customHeight="1" x14ac:dyDescent="0.3">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c r="AB825" s="1"/>
      <c r="AC825" s="1"/>
      <c r="AD825" s="1"/>
      <c r="AE825" s="1"/>
      <c r="AF825" s="1"/>
      <c r="AG825" s="1"/>
      <c r="AH825" s="1"/>
      <c r="AI825" s="1"/>
      <c r="AJ825" s="1"/>
      <c r="AK825" s="1"/>
      <c r="AL825" s="1"/>
      <c r="AM825" s="1"/>
      <c r="AN825" s="1"/>
      <c r="AO825" s="1"/>
    </row>
    <row r="826" spans="1:41" ht="12" customHeight="1" x14ac:dyDescent="0.3">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c r="AB826" s="1"/>
      <c r="AC826" s="1"/>
      <c r="AD826" s="1"/>
      <c r="AE826" s="1"/>
      <c r="AF826" s="1"/>
      <c r="AG826" s="1"/>
      <c r="AH826" s="1"/>
      <c r="AI826" s="1"/>
      <c r="AJ826" s="1"/>
      <c r="AK826" s="1"/>
      <c r="AL826" s="1"/>
      <c r="AM826" s="1"/>
      <c r="AN826" s="1"/>
      <c r="AO826" s="1"/>
    </row>
    <row r="827" spans="1:41" ht="12" customHeight="1" x14ac:dyDescent="0.3">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c r="AB827" s="1"/>
      <c r="AC827" s="1"/>
      <c r="AD827" s="1"/>
      <c r="AE827" s="1"/>
      <c r="AF827" s="1"/>
      <c r="AG827" s="1"/>
      <c r="AH827" s="1"/>
      <c r="AI827" s="1"/>
      <c r="AJ827" s="1"/>
      <c r="AK827" s="1"/>
      <c r="AL827" s="1"/>
      <c r="AM827" s="1"/>
      <c r="AN827" s="1"/>
      <c r="AO827" s="1"/>
    </row>
    <row r="828" spans="1:41" ht="12" customHeight="1" x14ac:dyDescent="0.3">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c r="AB828" s="1"/>
      <c r="AC828" s="1"/>
      <c r="AD828" s="1"/>
      <c r="AE828" s="1"/>
      <c r="AF828" s="1"/>
      <c r="AG828" s="1"/>
      <c r="AH828" s="1"/>
      <c r="AI828" s="1"/>
      <c r="AJ828" s="1"/>
      <c r="AK828" s="1"/>
      <c r="AL828" s="1"/>
      <c r="AM828" s="1"/>
      <c r="AN828" s="1"/>
      <c r="AO828" s="1"/>
    </row>
    <row r="829" spans="1:41" ht="12" customHeight="1" x14ac:dyDescent="0.3">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c r="AB829" s="1"/>
      <c r="AC829" s="1"/>
      <c r="AD829" s="1"/>
      <c r="AE829" s="1"/>
      <c r="AF829" s="1"/>
      <c r="AG829" s="1"/>
      <c r="AH829" s="1"/>
      <c r="AI829" s="1"/>
      <c r="AJ829" s="1"/>
      <c r="AK829" s="1"/>
      <c r="AL829" s="1"/>
      <c r="AM829" s="1"/>
      <c r="AN829" s="1"/>
      <c r="AO829" s="1"/>
    </row>
    <row r="830" spans="1:41" ht="12" customHeight="1" x14ac:dyDescent="0.3">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c r="AB830" s="1"/>
      <c r="AC830" s="1"/>
      <c r="AD830" s="1"/>
      <c r="AE830" s="1"/>
      <c r="AF830" s="1"/>
      <c r="AG830" s="1"/>
      <c r="AH830" s="1"/>
      <c r="AI830" s="1"/>
      <c r="AJ830" s="1"/>
      <c r="AK830" s="1"/>
      <c r="AL830" s="1"/>
      <c r="AM830" s="1"/>
      <c r="AN830" s="1"/>
      <c r="AO830" s="1"/>
    </row>
    <row r="831" spans="1:41" ht="12" customHeight="1" x14ac:dyDescent="0.3">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c r="AB831" s="1"/>
      <c r="AC831" s="1"/>
      <c r="AD831" s="1"/>
      <c r="AE831" s="1"/>
      <c r="AF831" s="1"/>
      <c r="AG831" s="1"/>
      <c r="AH831" s="1"/>
      <c r="AI831" s="1"/>
      <c r="AJ831" s="1"/>
      <c r="AK831" s="1"/>
      <c r="AL831" s="1"/>
      <c r="AM831" s="1"/>
      <c r="AN831" s="1"/>
      <c r="AO831" s="1"/>
    </row>
    <row r="832" spans="1:41" ht="12" customHeight="1" x14ac:dyDescent="0.3">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c r="AB832" s="1"/>
      <c r="AC832" s="1"/>
      <c r="AD832" s="1"/>
      <c r="AE832" s="1"/>
      <c r="AF832" s="1"/>
      <c r="AG832" s="1"/>
      <c r="AH832" s="1"/>
      <c r="AI832" s="1"/>
      <c r="AJ832" s="1"/>
      <c r="AK832" s="1"/>
      <c r="AL832" s="1"/>
      <c r="AM832" s="1"/>
      <c r="AN832" s="1"/>
      <c r="AO832" s="1"/>
    </row>
    <row r="833" spans="1:41" ht="12" customHeight="1" x14ac:dyDescent="0.3">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c r="AB833" s="1"/>
      <c r="AC833" s="1"/>
      <c r="AD833" s="1"/>
      <c r="AE833" s="1"/>
      <c r="AF833" s="1"/>
      <c r="AG833" s="1"/>
      <c r="AH833" s="1"/>
      <c r="AI833" s="1"/>
      <c r="AJ833" s="1"/>
      <c r="AK833" s="1"/>
      <c r="AL833" s="1"/>
      <c r="AM833" s="1"/>
      <c r="AN833" s="1"/>
      <c r="AO833" s="1"/>
    </row>
    <row r="834" spans="1:41" ht="12" customHeight="1" x14ac:dyDescent="0.3">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c r="AB834" s="1"/>
      <c r="AC834" s="1"/>
      <c r="AD834" s="1"/>
      <c r="AE834" s="1"/>
      <c r="AF834" s="1"/>
      <c r="AG834" s="1"/>
      <c r="AH834" s="1"/>
      <c r="AI834" s="1"/>
      <c r="AJ834" s="1"/>
      <c r="AK834" s="1"/>
      <c r="AL834" s="1"/>
      <c r="AM834" s="1"/>
      <c r="AN834" s="1"/>
      <c r="AO834" s="1"/>
    </row>
    <row r="835" spans="1:41" ht="12" customHeight="1" x14ac:dyDescent="0.3">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c r="AB835" s="1"/>
      <c r="AC835" s="1"/>
      <c r="AD835" s="1"/>
      <c r="AE835" s="1"/>
      <c r="AF835" s="1"/>
      <c r="AG835" s="1"/>
      <c r="AH835" s="1"/>
      <c r="AI835" s="1"/>
      <c r="AJ835" s="1"/>
      <c r="AK835" s="1"/>
      <c r="AL835" s="1"/>
      <c r="AM835" s="1"/>
      <c r="AN835" s="1"/>
      <c r="AO835" s="1"/>
    </row>
    <row r="836" spans="1:41" ht="12" customHeight="1" x14ac:dyDescent="0.3">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c r="AB836" s="1"/>
      <c r="AC836" s="1"/>
      <c r="AD836" s="1"/>
      <c r="AE836" s="1"/>
      <c r="AF836" s="1"/>
      <c r="AG836" s="1"/>
      <c r="AH836" s="1"/>
      <c r="AI836" s="1"/>
      <c r="AJ836" s="1"/>
      <c r="AK836" s="1"/>
      <c r="AL836" s="1"/>
      <c r="AM836" s="1"/>
      <c r="AN836" s="1"/>
      <c r="AO836" s="1"/>
    </row>
    <row r="837" spans="1:41" ht="12" customHeight="1" x14ac:dyDescent="0.3">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c r="AB837" s="1"/>
      <c r="AC837" s="1"/>
      <c r="AD837" s="1"/>
      <c r="AE837" s="1"/>
      <c r="AF837" s="1"/>
      <c r="AG837" s="1"/>
      <c r="AH837" s="1"/>
      <c r="AI837" s="1"/>
      <c r="AJ837" s="1"/>
      <c r="AK837" s="1"/>
      <c r="AL837" s="1"/>
      <c r="AM837" s="1"/>
      <c r="AN837" s="1"/>
      <c r="AO837" s="1"/>
    </row>
    <row r="838" spans="1:41" ht="12" customHeight="1" x14ac:dyDescent="0.3">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c r="AB838" s="1"/>
      <c r="AC838" s="1"/>
      <c r="AD838" s="1"/>
      <c r="AE838" s="1"/>
      <c r="AF838" s="1"/>
      <c r="AG838" s="1"/>
      <c r="AH838" s="1"/>
      <c r="AI838" s="1"/>
      <c r="AJ838" s="1"/>
      <c r="AK838" s="1"/>
      <c r="AL838" s="1"/>
      <c r="AM838" s="1"/>
      <c r="AN838" s="1"/>
      <c r="AO838" s="1"/>
    </row>
    <row r="839" spans="1:41" ht="12" customHeight="1" x14ac:dyDescent="0.3">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c r="AB839" s="1"/>
      <c r="AC839" s="1"/>
      <c r="AD839" s="1"/>
      <c r="AE839" s="1"/>
      <c r="AF839" s="1"/>
      <c r="AG839" s="1"/>
      <c r="AH839" s="1"/>
      <c r="AI839" s="1"/>
      <c r="AJ839" s="1"/>
      <c r="AK839" s="1"/>
      <c r="AL839" s="1"/>
      <c r="AM839" s="1"/>
      <c r="AN839" s="1"/>
      <c r="AO839" s="1"/>
    </row>
    <row r="840" spans="1:41" ht="12" customHeight="1" x14ac:dyDescent="0.3">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c r="AB840" s="1"/>
      <c r="AC840" s="1"/>
      <c r="AD840" s="1"/>
      <c r="AE840" s="1"/>
      <c r="AF840" s="1"/>
      <c r="AG840" s="1"/>
      <c r="AH840" s="1"/>
      <c r="AI840" s="1"/>
      <c r="AJ840" s="1"/>
      <c r="AK840" s="1"/>
      <c r="AL840" s="1"/>
      <c r="AM840" s="1"/>
      <c r="AN840" s="1"/>
      <c r="AO840" s="1"/>
    </row>
    <row r="841" spans="1:41" ht="12" customHeight="1" x14ac:dyDescent="0.3">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c r="AB841" s="1"/>
      <c r="AC841" s="1"/>
      <c r="AD841" s="1"/>
      <c r="AE841" s="1"/>
      <c r="AF841" s="1"/>
      <c r="AG841" s="1"/>
      <c r="AH841" s="1"/>
      <c r="AI841" s="1"/>
      <c r="AJ841" s="1"/>
      <c r="AK841" s="1"/>
      <c r="AL841" s="1"/>
      <c r="AM841" s="1"/>
      <c r="AN841" s="1"/>
      <c r="AO841" s="1"/>
    </row>
    <row r="842" spans="1:41" ht="12" customHeight="1" x14ac:dyDescent="0.3">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c r="AB842" s="1"/>
      <c r="AC842" s="1"/>
      <c r="AD842" s="1"/>
      <c r="AE842" s="1"/>
      <c r="AF842" s="1"/>
      <c r="AG842" s="1"/>
      <c r="AH842" s="1"/>
      <c r="AI842" s="1"/>
      <c r="AJ842" s="1"/>
      <c r="AK842" s="1"/>
      <c r="AL842" s="1"/>
      <c r="AM842" s="1"/>
      <c r="AN842" s="1"/>
      <c r="AO842" s="1"/>
    </row>
    <row r="843" spans="1:41" ht="12" customHeight="1" x14ac:dyDescent="0.3">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c r="AB843" s="1"/>
      <c r="AC843" s="1"/>
      <c r="AD843" s="1"/>
      <c r="AE843" s="1"/>
      <c r="AF843" s="1"/>
      <c r="AG843" s="1"/>
      <c r="AH843" s="1"/>
      <c r="AI843" s="1"/>
      <c r="AJ843" s="1"/>
      <c r="AK843" s="1"/>
      <c r="AL843" s="1"/>
      <c r="AM843" s="1"/>
      <c r="AN843" s="1"/>
      <c r="AO843" s="1"/>
    </row>
    <row r="844" spans="1:41" ht="12" customHeight="1" x14ac:dyDescent="0.3">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c r="AB844" s="1"/>
      <c r="AC844" s="1"/>
      <c r="AD844" s="1"/>
      <c r="AE844" s="1"/>
      <c r="AF844" s="1"/>
      <c r="AG844" s="1"/>
      <c r="AH844" s="1"/>
      <c r="AI844" s="1"/>
      <c r="AJ844" s="1"/>
      <c r="AK844" s="1"/>
      <c r="AL844" s="1"/>
      <c r="AM844" s="1"/>
      <c r="AN844" s="1"/>
      <c r="AO844" s="1"/>
    </row>
    <row r="845" spans="1:41" ht="12" customHeight="1" x14ac:dyDescent="0.3">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c r="AB845" s="1"/>
      <c r="AC845" s="1"/>
      <c r="AD845" s="1"/>
      <c r="AE845" s="1"/>
      <c r="AF845" s="1"/>
      <c r="AG845" s="1"/>
      <c r="AH845" s="1"/>
      <c r="AI845" s="1"/>
      <c r="AJ845" s="1"/>
      <c r="AK845" s="1"/>
      <c r="AL845" s="1"/>
      <c r="AM845" s="1"/>
      <c r="AN845" s="1"/>
      <c r="AO845" s="1"/>
    </row>
    <row r="846" spans="1:41" ht="12" customHeight="1" x14ac:dyDescent="0.3">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c r="AB846" s="1"/>
      <c r="AC846" s="1"/>
      <c r="AD846" s="1"/>
      <c r="AE846" s="1"/>
      <c r="AF846" s="1"/>
      <c r="AG846" s="1"/>
      <c r="AH846" s="1"/>
      <c r="AI846" s="1"/>
      <c r="AJ846" s="1"/>
      <c r="AK846" s="1"/>
      <c r="AL846" s="1"/>
      <c r="AM846" s="1"/>
      <c r="AN846" s="1"/>
      <c r="AO846" s="1"/>
    </row>
    <row r="847" spans="1:41" ht="12" customHeight="1" x14ac:dyDescent="0.3">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c r="AB847" s="1"/>
      <c r="AC847" s="1"/>
      <c r="AD847" s="1"/>
      <c r="AE847" s="1"/>
      <c r="AF847" s="1"/>
      <c r="AG847" s="1"/>
      <c r="AH847" s="1"/>
      <c r="AI847" s="1"/>
      <c r="AJ847" s="1"/>
      <c r="AK847" s="1"/>
      <c r="AL847" s="1"/>
      <c r="AM847" s="1"/>
      <c r="AN847" s="1"/>
      <c r="AO847" s="1"/>
    </row>
    <row r="848" spans="1:41" ht="12" customHeight="1" x14ac:dyDescent="0.3">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c r="AB848" s="1"/>
      <c r="AC848" s="1"/>
      <c r="AD848" s="1"/>
      <c r="AE848" s="1"/>
      <c r="AF848" s="1"/>
      <c r="AG848" s="1"/>
      <c r="AH848" s="1"/>
      <c r="AI848" s="1"/>
      <c r="AJ848" s="1"/>
      <c r="AK848" s="1"/>
      <c r="AL848" s="1"/>
      <c r="AM848" s="1"/>
      <c r="AN848" s="1"/>
      <c r="AO848" s="1"/>
    </row>
    <row r="849" spans="1:41" ht="12" customHeight="1" x14ac:dyDescent="0.3">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c r="AB849" s="1"/>
      <c r="AC849" s="1"/>
      <c r="AD849" s="1"/>
      <c r="AE849" s="1"/>
      <c r="AF849" s="1"/>
      <c r="AG849" s="1"/>
      <c r="AH849" s="1"/>
      <c r="AI849" s="1"/>
      <c r="AJ849" s="1"/>
      <c r="AK849" s="1"/>
      <c r="AL849" s="1"/>
      <c r="AM849" s="1"/>
      <c r="AN849" s="1"/>
      <c r="AO849" s="1"/>
    </row>
    <row r="850" spans="1:41" ht="12" customHeight="1" x14ac:dyDescent="0.3">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c r="AB850" s="1"/>
      <c r="AC850" s="1"/>
      <c r="AD850" s="1"/>
      <c r="AE850" s="1"/>
      <c r="AF850" s="1"/>
      <c r="AG850" s="1"/>
      <c r="AH850" s="1"/>
      <c r="AI850" s="1"/>
      <c r="AJ850" s="1"/>
      <c r="AK850" s="1"/>
      <c r="AL850" s="1"/>
      <c r="AM850" s="1"/>
      <c r="AN850" s="1"/>
      <c r="AO850" s="1"/>
    </row>
    <row r="851" spans="1:41" ht="12" customHeight="1" x14ac:dyDescent="0.3">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c r="AB851" s="1"/>
      <c r="AC851" s="1"/>
      <c r="AD851" s="1"/>
      <c r="AE851" s="1"/>
      <c r="AF851" s="1"/>
      <c r="AG851" s="1"/>
      <c r="AH851" s="1"/>
      <c r="AI851" s="1"/>
      <c r="AJ851" s="1"/>
      <c r="AK851" s="1"/>
      <c r="AL851" s="1"/>
      <c r="AM851" s="1"/>
      <c r="AN851" s="1"/>
      <c r="AO851" s="1"/>
    </row>
    <row r="852" spans="1:41" ht="12" customHeight="1" x14ac:dyDescent="0.3">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c r="AB852" s="1"/>
      <c r="AC852" s="1"/>
      <c r="AD852" s="1"/>
      <c r="AE852" s="1"/>
      <c r="AF852" s="1"/>
      <c r="AG852" s="1"/>
      <c r="AH852" s="1"/>
      <c r="AI852" s="1"/>
      <c r="AJ852" s="1"/>
      <c r="AK852" s="1"/>
      <c r="AL852" s="1"/>
      <c r="AM852" s="1"/>
      <c r="AN852" s="1"/>
      <c r="AO852" s="1"/>
    </row>
    <row r="853" spans="1:41" ht="12" customHeight="1" x14ac:dyDescent="0.3">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c r="AB853" s="1"/>
      <c r="AC853" s="1"/>
      <c r="AD853" s="1"/>
      <c r="AE853" s="1"/>
      <c r="AF853" s="1"/>
      <c r="AG853" s="1"/>
      <c r="AH853" s="1"/>
      <c r="AI853" s="1"/>
      <c r="AJ853" s="1"/>
      <c r="AK853" s="1"/>
      <c r="AL853" s="1"/>
      <c r="AM853" s="1"/>
      <c r="AN853" s="1"/>
      <c r="AO853" s="1"/>
    </row>
    <row r="854" spans="1:41" ht="12" customHeight="1" x14ac:dyDescent="0.3">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c r="AB854" s="1"/>
      <c r="AC854" s="1"/>
      <c r="AD854" s="1"/>
      <c r="AE854" s="1"/>
      <c r="AF854" s="1"/>
      <c r="AG854" s="1"/>
      <c r="AH854" s="1"/>
      <c r="AI854" s="1"/>
      <c r="AJ854" s="1"/>
      <c r="AK854" s="1"/>
      <c r="AL854" s="1"/>
      <c r="AM854" s="1"/>
      <c r="AN854" s="1"/>
      <c r="AO854" s="1"/>
    </row>
    <row r="855" spans="1:41" ht="12" customHeight="1" x14ac:dyDescent="0.3">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c r="AB855" s="1"/>
      <c r="AC855" s="1"/>
      <c r="AD855" s="1"/>
      <c r="AE855" s="1"/>
      <c r="AF855" s="1"/>
      <c r="AG855" s="1"/>
      <c r="AH855" s="1"/>
      <c r="AI855" s="1"/>
      <c r="AJ855" s="1"/>
      <c r="AK855" s="1"/>
      <c r="AL855" s="1"/>
      <c r="AM855" s="1"/>
      <c r="AN855" s="1"/>
      <c r="AO855" s="1"/>
    </row>
    <row r="856" spans="1:41" ht="12" customHeight="1" x14ac:dyDescent="0.3">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c r="AB856" s="1"/>
      <c r="AC856" s="1"/>
      <c r="AD856" s="1"/>
      <c r="AE856" s="1"/>
      <c r="AF856" s="1"/>
      <c r="AG856" s="1"/>
      <c r="AH856" s="1"/>
      <c r="AI856" s="1"/>
      <c r="AJ856" s="1"/>
      <c r="AK856" s="1"/>
      <c r="AL856" s="1"/>
      <c r="AM856" s="1"/>
      <c r="AN856" s="1"/>
      <c r="AO856" s="1"/>
    </row>
    <row r="857" spans="1:41" ht="12" customHeight="1" x14ac:dyDescent="0.3">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c r="AB857" s="1"/>
      <c r="AC857" s="1"/>
      <c r="AD857" s="1"/>
      <c r="AE857" s="1"/>
      <c r="AF857" s="1"/>
      <c r="AG857" s="1"/>
      <c r="AH857" s="1"/>
      <c r="AI857" s="1"/>
      <c r="AJ857" s="1"/>
      <c r="AK857" s="1"/>
      <c r="AL857" s="1"/>
      <c r="AM857" s="1"/>
      <c r="AN857" s="1"/>
      <c r="AO857" s="1"/>
    </row>
    <row r="858" spans="1:41" ht="12" customHeight="1" x14ac:dyDescent="0.3">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c r="AB858" s="1"/>
      <c r="AC858" s="1"/>
      <c r="AD858" s="1"/>
      <c r="AE858" s="1"/>
      <c r="AF858" s="1"/>
      <c r="AG858" s="1"/>
      <c r="AH858" s="1"/>
      <c r="AI858" s="1"/>
      <c r="AJ858" s="1"/>
      <c r="AK858" s="1"/>
      <c r="AL858" s="1"/>
      <c r="AM858" s="1"/>
      <c r="AN858" s="1"/>
      <c r="AO858" s="1"/>
    </row>
    <row r="859" spans="1:41" ht="12" customHeight="1" x14ac:dyDescent="0.3">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c r="AB859" s="1"/>
      <c r="AC859" s="1"/>
      <c r="AD859" s="1"/>
      <c r="AE859" s="1"/>
      <c r="AF859" s="1"/>
      <c r="AG859" s="1"/>
      <c r="AH859" s="1"/>
      <c r="AI859" s="1"/>
      <c r="AJ859" s="1"/>
      <c r="AK859" s="1"/>
      <c r="AL859" s="1"/>
      <c r="AM859" s="1"/>
      <c r="AN859" s="1"/>
      <c r="AO859" s="1"/>
    </row>
    <row r="860" spans="1:41" ht="12" customHeight="1" x14ac:dyDescent="0.3">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c r="AB860" s="1"/>
      <c r="AC860" s="1"/>
      <c r="AD860" s="1"/>
      <c r="AE860" s="1"/>
      <c r="AF860" s="1"/>
      <c r="AG860" s="1"/>
      <c r="AH860" s="1"/>
      <c r="AI860" s="1"/>
      <c r="AJ860" s="1"/>
      <c r="AK860" s="1"/>
      <c r="AL860" s="1"/>
      <c r="AM860" s="1"/>
      <c r="AN860" s="1"/>
      <c r="AO860" s="1"/>
    </row>
    <row r="861" spans="1:41" ht="12" customHeight="1" x14ac:dyDescent="0.3">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c r="AB861" s="1"/>
      <c r="AC861" s="1"/>
      <c r="AD861" s="1"/>
      <c r="AE861" s="1"/>
      <c r="AF861" s="1"/>
      <c r="AG861" s="1"/>
      <c r="AH861" s="1"/>
      <c r="AI861" s="1"/>
      <c r="AJ861" s="1"/>
      <c r="AK861" s="1"/>
      <c r="AL861" s="1"/>
      <c r="AM861" s="1"/>
      <c r="AN861" s="1"/>
      <c r="AO861" s="1"/>
    </row>
    <row r="862" spans="1:41" ht="12" customHeight="1" x14ac:dyDescent="0.3">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c r="AB862" s="1"/>
      <c r="AC862" s="1"/>
      <c r="AD862" s="1"/>
      <c r="AE862" s="1"/>
      <c r="AF862" s="1"/>
      <c r="AG862" s="1"/>
      <c r="AH862" s="1"/>
      <c r="AI862" s="1"/>
      <c r="AJ862" s="1"/>
      <c r="AK862" s="1"/>
      <c r="AL862" s="1"/>
      <c r="AM862" s="1"/>
      <c r="AN862" s="1"/>
      <c r="AO862" s="1"/>
    </row>
    <row r="863" spans="1:41" ht="12" customHeight="1" x14ac:dyDescent="0.3">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c r="AB863" s="1"/>
      <c r="AC863" s="1"/>
      <c r="AD863" s="1"/>
      <c r="AE863" s="1"/>
      <c r="AF863" s="1"/>
      <c r="AG863" s="1"/>
      <c r="AH863" s="1"/>
      <c r="AI863" s="1"/>
      <c r="AJ863" s="1"/>
      <c r="AK863" s="1"/>
      <c r="AL863" s="1"/>
      <c r="AM863" s="1"/>
      <c r="AN863" s="1"/>
      <c r="AO863" s="1"/>
    </row>
    <row r="864" spans="1:41" ht="12" customHeight="1" x14ac:dyDescent="0.3">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c r="AB864" s="1"/>
      <c r="AC864" s="1"/>
      <c r="AD864" s="1"/>
      <c r="AE864" s="1"/>
      <c r="AF864" s="1"/>
      <c r="AG864" s="1"/>
      <c r="AH864" s="1"/>
      <c r="AI864" s="1"/>
      <c r="AJ864" s="1"/>
      <c r="AK864" s="1"/>
      <c r="AL864" s="1"/>
      <c r="AM864" s="1"/>
      <c r="AN864" s="1"/>
      <c r="AO864" s="1"/>
    </row>
    <row r="865" spans="1:41" ht="12" customHeight="1" x14ac:dyDescent="0.3">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c r="AB865" s="1"/>
      <c r="AC865" s="1"/>
      <c r="AD865" s="1"/>
      <c r="AE865" s="1"/>
      <c r="AF865" s="1"/>
      <c r="AG865" s="1"/>
      <c r="AH865" s="1"/>
      <c r="AI865" s="1"/>
      <c r="AJ865" s="1"/>
      <c r="AK865" s="1"/>
      <c r="AL865" s="1"/>
      <c r="AM865" s="1"/>
      <c r="AN865" s="1"/>
      <c r="AO865" s="1"/>
    </row>
    <row r="866" spans="1:41" ht="12" customHeight="1" x14ac:dyDescent="0.3">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c r="AB866" s="1"/>
      <c r="AC866" s="1"/>
      <c r="AD866" s="1"/>
      <c r="AE866" s="1"/>
      <c r="AF866" s="1"/>
      <c r="AG866" s="1"/>
      <c r="AH866" s="1"/>
      <c r="AI866" s="1"/>
      <c r="AJ866" s="1"/>
      <c r="AK866" s="1"/>
      <c r="AL866" s="1"/>
      <c r="AM866" s="1"/>
      <c r="AN866" s="1"/>
      <c r="AO866" s="1"/>
    </row>
    <row r="867" spans="1:41" ht="12" customHeight="1" x14ac:dyDescent="0.3">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c r="AB867" s="1"/>
      <c r="AC867" s="1"/>
      <c r="AD867" s="1"/>
      <c r="AE867" s="1"/>
      <c r="AF867" s="1"/>
      <c r="AG867" s="1"/>
      <c r="AH867" s="1"/>
      <c r="AI867" s="1"/>
      <c r="AJ867" s="1"/>
      <c r="AK867" s="1"/>
      <c r="AL867" s="1"/>
      <c r="AM867" s="1"/>
      <c r="AN867" s="1"/>
      <c r="AO867" s="1"/>
    </row>
    <row r="868" spans="1:41" ht="12" customHeight="1" x14ac:dyDescent="0.3">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c r="AB868" s="1"/>
      <c r="AC868" s="1"/>
      <c r="AD868" s="1"/>
      <c r="AE868" s="1"/>
      <c r="AF868" s="1"/>
      <c r="AG868" s="1"/>
      <c r="AH868" s="1"/>
      <c r="AI868" s="1"/>
      <c r="AJ868" s="1"/>
      <c r="AK868" s="1"/>
      <c r="AL868" s="1"/>
      <c r="AM868" s="1"/>
      <c r="AN868" s="1"/>
      <c r="AO868" s="1"/>
    </row>
    <row r="869" spans="1:41" ht="12" customHeight="1" x14ac:dyDescent="0.3">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c r="AB869" s="1"/>
      <c r="AC869" s="1"/>
      <c r="AD869" s="1"/>
      <c r="AE869" s="1"/>
      <c r="AF869" s="1"/>
      <c r="AG869" s="1"/>
      <c r="AH869" s="1"/>
      <c r="AI869" s="1"/>
      <c r="AJ869" s="1"/>
      <c r="AK869" s="1"/>
      <c r="AL869" s="1"/>
      <c r="AM869" s="1"/>
      <c r="AN869" s="1"/>
      <c r="AO869" s="1"/>
    </row>
    <row r="870" spans="1:41" ht="12" customHeight="1" x14ac:dyDescent="0.3">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c r="AB870" s="1"/>
      <c r="AC870" s="1"/>
      <c r="AD870" s="1"/>
      <c r="AE870" s="1"/>
      <c r="AF870" s="1"/>
      <c r="AG870" s="1"/>
      <c r="AH870" s="1"/>
      <c r="AI870" s="1"/>
      <c r="AJ870" s="1"/>
      <c r="AK870" s="1"/>
      <c r="AL870" s="1"/>
      <c r="AM870" s="1"/>
      <c r="AN870" s="1"/>
      <c r="AO870" s="1"/>
    </row>
    <row r="871" spans="1:41" ht="12" customHeight="1" x14ac:dyDescent="0.3">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c r="AB871" s="1"/>
      <c r="AC871" s="1"/>
      <c r="AD871" s="1"/>
      <c r="AE871" s="1"/>
      <c r="AF871" s="1"/>
      <c r="AG871" s="1"/>
      <c r="AH871" s="1"/>
      <c r="AI871" s="1"/>
      <c r="AJ871" s="1"/>
      <c r="AK871" s="1"/>
      <c r="AL871" s="1"/>
      <c r="AM871" s="1"/>
      <c r="AN871" s="1"/>
      <c r="AO871" s="1"/>
    </row>
    <row r="872" spans="1:41" ht="12" customHeight="1" x14ac:dyDescent="0.3">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c r="AB872" s="1"/>
      <c r="AC872" s="1"/>
      <c r="AD872" s="1"/>
      <c r="AE872" s="1"/>
      <c r="AF872" s="1"/>
      <c r="AG872" s="1"/>
      <c r="AH872" s="1"/>
      <c r="AI872" s="1"/>
      <c r="AJ872" s="1"/>
      <c r="AK872" s="1"/>
      <c r="AL872" s="1"/>
      <c r="AM872" s="1"/>
      <c r="AN872" s="1"/>
      <c r="AO872" s="1"/>
    </row>
    <row r="873" spans="1:41" ht="12" customHeight="1" x14ac:dyDescent="0.3">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c r="AB873" s="1"/>
      <c r="AC873" s="1"/>
      <c r="AD873" s="1"/>
      <c r="AE873" s="1"/>
      <c r="AF873" s="1"/>
      <c r="AG873" s="1"/>
      <c r="AH873" s="1"/>
      <c r="AI873" s="1"/>
      <c r="AJ873" s="1"/>
      <c r="AK873" s="1"/>
      <c r="AL873" s="1"/>
      <c r="AM873" s="1"/>
      <c r="AN873" s="1"/>
      <c r="AO873" s="1"/>
    </row>
    <row r="874" spans="1:41" ht="12" customHeight="1" x14ac:dyDescent="0.3">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c r="AB874" s="1"/>
      <c r="AC874" s="1"/>
      <c r="AD874" s="1"/>
      <c r="AE874" s="1"/>
      <c r="AF874" s="1"/>
      <c r="AG874" s="1"/>
      <c r="AH874" s="1"/>
      <c r="AI874" s="1"/>
      <c r="AJ874" s="1"/>
      <c r="AK874" s="1"/>
      <c r="AL874" s="1"/>
      <c r="AM874" s="1"/>
      <c r="AN874" s="1"/>
      <c r="AO874" s="1"/>
    </row>
    <row r="875" spans="1:41" ht="12" customHeight="1" x14ac:dyDescent="0.3">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c r="AB875" s="1"/>
      <c r="AC875" s="1"/>
      <c r="AD875" s="1"/>
      <c r="AE875" s="1"/>
      <c r="AF875" s="1"/>
      <c r="AG875" s="1"/>
      <c r="AH875" s="1"/>
      <c r="AI875" s="1"/>
      <c r="AJ875" s="1"/>
      <c r="AK875" s="1"/>
      <c r="AL875" s="1"/>
      <c r="AM875" s="1"/>
      <c r="AN875" s="1"/>
      <c r="AO875" s="1"/>
    </row>
    <row r="876" spans="1:41" ht="12" customHeight="1" x14ac:dyDescent="0.3">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c r="AB876" s="1"/>
      <c r="AC876" s="1"/>
      <c r="AD876" s="1"/>
      <c r="AE876" s="1"/>
      <c r="AF876" s="1"/>
      <c r="AG876" s="1"/>
      <c r="AH876" s="1"/>
      <c r="AI876" s="1"/>
      <c r="AJ876" s="1"/>
      <c r="AK876" s="1"/>
      <c r="AL876" s="1"/>
      <c r="AM876" s="1"/>
      <c r="AN876" s="1"/>
      <c r="AO876" s="1"/>
    </row>
    <row r="877" spans="1:41" ht="12" customHeight="1" x14ac:dyDescent="0.3">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c r="AB877" s="1"/>
      <c r="AC877" s="1"/>
      <c r="AD877" s="1"/>
      <c r="AE877" s="1"/>
      <c r="AF877" s="1"/>
      <c r="AG877" s="1"/>
      <c r="AH877" s="1"/>
      <c r="AI877" s="1"/>
      <c r="AJ877" s="1"/>
      <c r="AK877" s="1"/>
      <c r="AL877" s="1"/>
      <c r="AM877" s="1"/>
      <c r="AN877" s="1"/>
      <c r="AO877" s="1"/>
    </row>
    <row r="878" spans="1:41" ht="12" customHeight="1" x14ac:dyDescent="0.3">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c r="AB878" s="1"/>
      <c r="AC878" s="1"/>
      <c r="AD878" s="1"/>
      <c r="AE878" s="1"/>
      <c r="AF878" s="1"/>
      <c r="AG878" s="1"/>
      <c r="AH878" s="1"/>
      <c r="AI878" s="1"/>
      <c r="AJ878" s="1"/>
      <c r="AK878" s="1"/>
      <c r="AL878" s="1"/>
      <c r="AM878" s="1"/>
      <c r="AN878" s="1"/>
      <c r="AO878" s="1"/>
    </row>
    <row r="879" spans="1:41" ht="12" customHeight="1" x14ac:dyDescent="0.3">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c r="AB879" s="1"/>
      <c r="AC879" s="1"/>
      <c r="AD879" s="1"/>
      <c r="AE879" s="1"/>
      <c r="AF879" s="1"/>
      <c r="AG879" s="1"/>
      <c r="AH879" s="1"/>
      <c r="AI879" s="1"/>
      <c r="AJ879" s="1"/>
      <c r="AK879" s="1"/>
      <c r="AL879" s="1"/>
      <c r="AM879" s="1"/>
      <c r="AN879" s="1"/>
      <c r="AO879" s="1"/>
    </row>
    <row r="880" spans="1:41" ht="12" customHeight="1" x14ac:dyDescent="0.3">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c r="AB880" s="1"/>
      <c r="AC880" s="1"/>
      <c r="AD880" s="1"/>
      <c r="AE880" s="1"/>
      <c r="AF880" s="1"/>
      <c r="AG880" s="1"/>
      <c r="AH880" s="1"/>
      <c r="AI880" s="1"/>
      <c r="AJ880" s="1"/>
      <c r="AK880" s="1"/>
      <c r="AL880" s="1"/>
      <c r="AM880" s="1"/>
      <c r="AN880" s="1"/>
      <c r="AO880" s="1"/>
    </row>
    <row r="881" spans="1:41" ht="12" customHeight="1" x14ac:dyDescent="0.3">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c r="AB881" s="1"/>
      <c r="AC881" s="1"/>
      <c r="AD881" s="1"/>
      <c r="AE881" s="1"/>
      <c r="AF881" s="1"/>
      <c r="AG881" s="1"/>
      <c r="AH881" s="1"/>
      <c r="AI881" s="1"/>
      <c r="AJ881" s="1"/>
      <c r="AK881" s="1"/>
      <c r="AL881" s="1"/>
      <c r="AM881" s="1"/>
      <c r="AN881" s="1"/>
      <c r="AO881" s="1"/>
    </row>
    <row r="882" spans="1:41" ht="12" customHeight="1" x14ac:dyDescent="0.3">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c r="AB882" s="1"/>
      <c r="AC882" s="1"/>
      <c r="AD882" s="1"/>
      <c r="AE882" s="1"/>
      <c r="AF882" s="1"/>
      <c r="AG882" s="1"/>
      <c r="AH882" s="1"/>
      <c r="AI882" s="1"/>
      <c r="AJ882" s="1"/>
      <c r="AK882" s="1"/>
      <c r="AL882" s="1"/>
      <c r="AM882" s="1"/>
      <c r="AN882" s="1"/>
      <c r="AO882" s="1"/>
    </row>
    <row r="883" spans="1:41" ht="12" customHeight="1" x14ac:dyDescent="0.3">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c r="AB883" s="1"/>
      <c r="AC883" s="1"/>
      <c r="AD883" s="1"/>
      <c r="AE883" s="1"/>
      <c r="AF883" s="1"/>
      <c r="AG883" s="1"/>
      <c r="AH883" s="1"/>
      <c r="AI883" s="1"/>
      <c r="AJ883" s="1"/>
      <c r="AK883" s="1"/>
      <c r="AL883" s="1"/>
      <c r="AM883" s="1"/>
      <c r="AN883" s="1"/>
      <c r="AO883" s="1"/>
    </row>
    <row r="884" spans="1:41" ht="12" customHeight="1" x14ac:dyDescent="0.3">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c r="AB884" s="1"/>
      <c r="AC884" s="1"/>
      <c r="AD884" s="1"/>
      <c r="AE884" s="1"/>
      <c r="AF884" s="1"/>
      <c r="AG884" s="1"/>
      <c r="AH884" s="1"/>
      <c r="AI884" s="1"/>
      <c r="AJ884" s="1"/>
      <c r="AK884" s="1"/>
      <c r="AL884" s="1"/>
      <c r="AM884" s="1"/>
      <c r="AN884" s="1"/>
      <c r="AO884" s="1"/>
    </row>
    <row r="885" spans="1:41" ht="12" customHeight="1" x14ac:dyDescent="0.3">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c r="AB885" s="1"/>
      <c r="AC885" s="1"/>
      <c r="AD885" s="1"/>
      <c r="AE885" s="1"/>
      <c r="AF885" s="1"/>
      <c r="AG885" s="1"/>
      <c r="AH885" s="1"/>
      <c r="AI885" s="1"/>
      <c r="AJ885" s="1"/>
      <c r="AK885" s="1"/>
      <c r="AL885" s="1"/>
      <c r="AM885" s="1"/>
      <c r="AN885" s="1"/>
      <c r="AO885" s="1"/>
    </row>
    <row r="886" spans="1:41" ht="12" customHeight="1" x14ac:dyDescent="0.3">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c r="AB886" s="1"/>
      <c r="AC886" s="1"/>
      <c r="AD886" s="1"/>
      <c r="AE886" s="1"/>
      <c r="AF886" s="1"/>
      <c r="AG886" s="1"/>
      <c r="AH886" s="1"/>
      <c r="AI886" s="1"/>
      <c r="AJ886" s="1"/>
      <c r="AK886" s="1"/>
      <c r="AL886" s="1"/>
      <c r="AM886" s="1"/>
      <c r="AN886" s="1"/>
      <c r="AO886" s="1"/>
    </row>
    <row r="887" spans="1:41" ht="12" customHeight="1" x14ac:dyDescent="0.3">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c r="AB887" s="1"/>
      <c r="AC887" s="1"/>
      <c r="AD887" s="1"/>
      <c r="AE887" s="1"/>
      <c r="AF887" s="1"/>
      <c r="AG887" s="1"/>
      <c r="AH887" s="1"/>
      <c r="AI887" s="1"/>
      <c r="AJ887" s="1"/>
      <c r="AK887" s="1"/>
      <c r="AL887" s="1"/>
      <c r="AM887" s="1"/>
      <c r="AN887" s="1"/>
      <c r="AO887" s="1"/>
    </row>
    <row r="888" spans="1:41" ht="12" customHeight="1" x14ac:dyDescent="0.3">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c r="AB888" s="1"/>
      <c r="AC888" s="1"/>
      <c r="AD888" s="1"/>
      <c r="AE888" s="1"/>
      <c r="AF888" s="1"/>
      <c r="AG888" s="1"/>
      <c r="AH888" s="1"/>
      <c r="AI888" s="1"/>
      <c r="AJ888" s="1"/>
      <c r="AK888" s="1"/>
      <c r="AL888" s="1"/>
      <c r="AM888" s="1"/>
      <c r="AN888" s="1"/>
      <c r="AO888" s="1"/>
    </row>
    <row r="889" spans="1:41" ht="12" customHeight="1" x14ac:dyDescent="0.3">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c r="AB889" s="1"/>
      <c r="AC889" s="1"/>
      <c r="AD889" s="1"/>
      <c r="AE889" s="1"/>
      <c r="AF889" s="1"/>
      <c r="AG889" s="1"/>
      <c r="AH889" s="1"/>
      <c r="AI889" s="1"/>
      <c r="AJ889" s="1"/>
      <c r="AK889" s="1"/>
      <c r="AL889" s="1"/>
      <c r="AM889" s="1"/>
      <c r="AN889" s="1"/>
      <c r="AO889" s="1"/>
    </row>
    <row r="890" spans="1:41" ht="12" customHeight="1" x14ac:dyDescent="0.3">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c r="AB890" s="1"/>
      <c r="AC890" s="1"/>
      <c r="AD890" s="1"/>
      <c r="AE890" s="1"/>
      <c r="AF890" s="1"/>
      <c r="AG890" s="1"/>
      <c r="AH890" s="1"/>
      <c r="AI890" s="1"/>
      <c r="AJ890" s="1"/>
      <c r="AK890" s="1"/>
      <c r="AL890" s="1"/>
      <c r="AM890" s="1"/>
      <c r="AN890" s="1"/>
      <c r="AO890" s="1"/>
    </row>
    <row r="891" spans="1:41" ht="12" customHeight="1" x14ac:dyDescent="0.3">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c r="AB891" s="1"/>
      <c r="AC891" s="1"/>
      <c r="AD891" s="1"/>
      <c r="AE891" s="1"/>
      <c r="AF891" s="1"/>
      <c r="AG891" s="1"/>
      <c r="AH891" s="1"/>
      <c r="AI891" s="1"/>
      <c r="AJ891" s="1"/>
      <c r="AK891" s="1"/>
      <c r="AL891" s="1"/>
      <c r="AM891" s="1"/>
      <c r="AN891" s="1"/>
      <c r="AO891" s="1"/>
    </row>
    <row r="892" spans="1:41" ht="12" customHeight="1" x14ac:dyDescent="0.3">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c r="AB892" s="1"/>
      <c r="AC892" s="1"/>
      <c r="AD892" s="1"/>
      <c r="AE892" s="1"/>
      <c r="AF892" s="1"/>
      <c r="AG892" s="1"/>
      <c r="AH892" s="1"/>
      <c r="AI892" s="1"/>
      <c r="AJ892" s="1"/>
      <c r="AK892" s="1"/>
      <c r="AL892" s="1"/>
      <c r="AM892" s="1"/>
      <c r="AN892" s="1"/>
      <c r="AO892" s="1"/>
    </row>
    <row r="893" spans="1:41" ht="12" customHeight="1" x14ac:dyDescent="0.3">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c r="AB893" s="1"/>
      <c r="AC893" s="1"/>
      <c r="AD893" s="1"/>
      <c r="AE893" s="1"/>
      <c r="AF893" s="1"/>
      <c r="AG893" s="1"/>
      <c r="AH893" s="1"/>
      <c r="AI893" s="1"/>
      <c r="AJ893" s="1"/>
      <c r="AK893" s="1"/>
      <c r="AL893" s="1"/>
      <c r="AM893" s="1"/>
      <c r="AN893" s="1"/>
      <c r="AO893" s="1"/>
    </row>
    <row r="894" spans="1:41" ht="12" customHeight="1" x14ac:dyDescent="0.3">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c r="AB894" s="1"/>
      <c r="AC894" s="1"/>
      <c r="AD894" s="1"/>
      <c r="AE894" s="1"/>
      <c r="AF894" s="1"/>
      <c r="AG894" s="1"/>
      <c r="AH894" s="1"/>
      <c r="AI894" s="1"/>
      <c r="AJ894" s="1"/>
      <c r="AK894" s="1"/>
      <c r="AL894" s="1"/>
      <c r="AM894" s="1"/>
      <c r="AN894" s="1"/>
      <c r="AO894" s="1"/>
    </row>
    <row r="895" spans="1:41" ht="12" customHeight="1" x14ac:dyDescent="0.3">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c r="AB895" s="1"/>
      <c r="AC895" s="1"/>
      <c r="AD895" s="1"/>
      <c r="AE895" s="1"/>
      <c r="AF895" s="1"/>
      <c r="AG895" s="1"/>
      <c r="AH895" s="1"/>
      <c r="AI895" s="1"/>
      <c r="AJ895" s="1"/>
      <c r="AK895" s="1"/>
      <c r="AL895" s="1"/>
      <c r="AM895" s="1"/>
      <c r="AN895" s="1"/>
      <c r="AO895" s="1"/>
    </row>
    <row r="896" spans="1:41" ht="12" customHeight="1" x14ac:dyDescent="0.3">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c r="AB896" s="1"/>
      <c r="AC896" s="1"/>
      <c r="AD896" s="1"/>
      <c r="AE896" s="1"/>
      <c r="AF896" s="1"/>
      <c r="AG896" s="1"/>
      <c r="AH896" s="1"/>
      <c r="AI896" s="1"/>
      <c r="AJ896" s="1"/>
      <c r="AK896" s="1"/>
      <c r="AL896" s="1"/>
      <c r="AM896" s="1"/>
      <c r="AN896" s="1"/>
      <c r="AO896" s="1"/>
    </row>
    <row r="897" spans="1:41" ht="12" customHeight="1" x14ac:dyDescent="0.3">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c r="AB897" s="1"/>
      <c r="AC897" s="1"/>
      <c r="AD897" s="1"/>
      <c r="AE897" s="1"/>
      <c r="AF897" s="1"/>
      <c r="AG897" s="1"/>
      <c r="AH897" s="1"/>
      <c r="AI897" s="1"/>
      <c r="AJ897" s="1"/>
      <c r="AK897" s="1"/>
      <c r="AL897" s="1"/>
      <c r="AM897" s="1"/>
      <c r="AN897" s="1"/>
      <c r="AO897" s="1"/>
    </row>
    <row r="898" spans="1:41" ht="12" customHeight="1" x14ac:dyDescent="0.3">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c r="AB898" s="1"/>
      <c r="AC898" s="1"/>
      <c r="AD898" s="1"/>
      <c r="AE898" s="1"/>
      <c r="AF898" s="1"/>
      <c r="AG898" s="1"/>
      <c r="AH898" s="1"/>
      <c r="AI898" s="1"/>
      <c r="AJ898" s="1"/>
      <c r="AK898" s="1"/>
      <c r="AL898" s="1"/>
      <c r="AM898" s="1"/>
      <c r="AN898" s="1"/>
      <c r="AO898" s="1"/>
    </row>
    <row r="899" spans="1:41" ht="12" customHeight="1" x14ac:dyDescent="0.3">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c r="AB899" s="1"/>
      <c r="AC899" s="1"/>
      <c r="AD899" s="1"/>
      <c r="AE899" s="1"/>
      <c r="AF899" s="1"/>
      <c r="AG899" s="1"/>
      <c r="AH899" s="1"/>
      <c r="AI899" s="1"/>
      <c r="AJ899" s="1"/>
      <c r="AK899" s="1"/>
      <c r="AL899" s="1"/>
      <c r="AM899" s="1"/>
      <c r="AN899" s="1"/>
      <c r="AO899" s="1"/>
    </row>
    <row r="900" spans="1:41" ht="12" customHeight="1" x14ac:dyDescent="0.3">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c r="AB900" s="1"/>
      <c r="AC900" s="1"/>
      <c r="AD900" s="1"/>
      <c r="AE900" s="1"/>
      <c r="AF900" s="1"/>
      <c r="AG900" s="1"/>
      <c r="AH900" s="1"/>
      <c r="AI900" s="1"/>
      <c r="AJ900" s="1"/>
      <c r="AK900" s="1"/>
      <c r="AL900" s="1"/>
      <c r="AM900" s="1"/>
      <c r="AN900" s="1"/>
      <c r="AO900" s="1"/>
    </row>
    <row r="901" spans="1:41" ht="12" customHeight="1" x14ac:dyDescent="0.3">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c r="AB901" s="1"/>
      <c r="AC901" s="1"/>
      <c r="AD901" s="1"/>
      <c r="AE901" s="1"/>
      <c r="AF901" s="1"/>
      <c r="AG901" s="1"/>
      <c r="AH901" s="1"/>
      <c r="AI901" s="1"/>
      <c r="AJ901" s="1"/>
      <c r="AK901" s="1"/>
      <c r="AL901" s="1"/>
      <c r="AM901" s="1"/>
      <c r="AN901" s="1"/>
      <c r="AO901" s="1"/>
    </row>
    <row r="902" spans="1:41" ht="12" customHeight="1" x14ac:dyDescent="0.3">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c r="AB902" s="1"/>
      <c r="AC902" s="1"/>
      <c r="AD902" s="1"/>
      <c r="AE902" s="1"/>
      <c r="AF902" s="1"/>
      <c r="AG902" s="1"/>
      <c r="AH902" s="1"/>
      <c r="AI902" s="1"/>
      <c r="AJ902" s="1"/>
      <c r="AK902" s="1"/>
      <c r="AL902" s="1"/>
      <c r="AM902" s="1"/>
      <c r="AN902" s="1"/>
      <c r="AO902" s="1"/>
    </row>
    <row r="903" spans="1:41" ht="12" customHeight="1" x14ac:dyDescent="0.3">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c r="AB903" s="1"/>
      <c r="AC903" s="1"/>
      <c r="AD903" s="1"/>
      <c r="AE903" s="1"/>
      <c r="AF903" s="1"/>
      <c r="AG903" s="1"/>
      <c r="AH903" s="1"/>
      <c r="AI903" s="1"/>
      <c r="AJ903" s="1"/>
      <c r="AK903" s="1"/>
      <c r="AL903" s="1"/>
      <c r="AM903" s="1"/>
      <c r="AN903" s="1"/>
      <c r="AO903" s="1"/>
    </row>
    <row r="904" spans="1:41" ht="12" customHeight="1" x14ac:dyDescent="0.3">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c r="AB904" s="1"/>
      <c r="AC904" s="1"/>
      <c r="AD904" s="1"/>
      <c r="AE904" s="1"/>
      <c r="AF904" s="1"/>
      <c r="AG904" s="1"/>
      <c r="AH904" s="1"/>
      <c r="AI904" s="1"/>
      <c r="AJ904" s="1"/>
      <c r="AK904" s="1"/>
      <c r="AL904" s="1"/>
      <c r="AM904" s="1"/>
      <c r="AN904" s="1"/>
      <c r="AO904" s="1"/>
    </row>
    <row r="905" spans="1:41" ht="12" customHeight="1" x14ac:dyDescent="0.3">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c r="AB905" s="1"/>
      <c r="AC905" s="1"/>
      <c r="AD905" s="1"/>
      <c r="AE905" s="1"/>
      <c r="AF905" s="1"/>
      <c r="AG905" s="1"/>
      <c r="AH905" s="1"/>
      <c r="AI905" s="1"/>
      <c r="AJ905" s="1"/>
      <c r="AK905" s="1"/>
      <c r="AL905" s="1"/>
      <c r="AM905" s="1"/>
      <c r="AN905" s="1"/>
      <c r="AO905" s="1"/>
    </row>
    <row r="906" spans="1:41" ht="12" customHeight="1" x14ac:dyDescent="0.3">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c r="AB906" s="1"/>
      <c r="AC906" s="1"/>
      <c r="AD906" s="1"/>
      <c r="AE906" s="1"/>
      <c r="AF906" s="1"/>
      <c r="AG906" s="1"/>
      <c r="AH906" s="1"/>
      <c r="AI906" s="1"/>
      <c r="AJ906" s="1"/>
      <c r="AK906" s="1"/>
      <c r="AL906" s="1"/>
      <c r="AM906" s="1"/>
      <c r="AN906" s="1"/>
      <c r="AO906" s="1"/>
    </row>
    <row r="907" spans="1:41" ht="12" customHeight="1" x14ac:dyDescent="0.3">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c r="AB907" s="1"/>
      <c r="AC907" s="1"/>
      <c r="AD907" s="1"/>
      <c r="AE907" s="1"/>
      <c r="AF907" s="1"/>
      <c r="AG907" s="1"/>
      <c r="AH907" s="1"/>
      <c r="AI907" s="1"/>
      <c r="AJ907" s="1"/>
      <c r="AK907" s="1"/>
      <c r="AL907" s="1"/>
      <c r="AM907" s="1"/>
      <c r="AN907" s="1"/>
      <c r="AO907" s="1"/>
    </row>
    <row r="908" spans="1:41" ht="12" customHeight="1" x14ac:dyDescent="0.3">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c r="AB908" s="1"/>
      <c r="AC908" s="1"/>
      <c r="AD908" s="1"/>
      <c r="AE908" s="1"/>
      <c r="AF908" s="1"/>
      <c r="AG908" s="1"/>
      <c r="AH908" s="1"/>
      <c r="AI908" s="1"/>
      <c r="AJ908" s="1"/>
      <c r="AK908" s="1"/>
      <c r="AL908" s="1"/>
      <c r="AM908" s="1"/>
      <c r="AN908" s="1"/>
      <c r="AO908" s="1"/>
    </row>
    <row r="909" spans="1:41" ht="12" customHeight="1" x14ac:dyDescent="0.3">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c r="AB909" s="1"/>
      <c r="AC909" s="1"/>
      <c r="AD909" s="1"/>
      <c r="AE909" s="1"/>
      <c r="AF909" s="1"/>
      <c r="AG909" s="1"/>
      <c r="AH909" s="1"/>
      <c r="AI909" s="1"/>
      <c r="AJ909" s="1"/>
      <c r="AK909" s="1"/>
      <c r="AL909" s="1"/>
      <c r="AM909" s="1"/>
      <c r="AN909" s="1"/>
      <c r="AO909" s="1"/>
    </row>
    <row r="910" spans="1:41" ht="12" customHeight="1" x14ac:dyDescent="0.3">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c r="AB910" s="1"/>
      <c r="AC910" s="1"/>
      <c r="AD910" s="1"/>
      <c r="AE910" s="1"/>
      <c r="AF910" s="1"/>
      <c r="AG910" s="1"/>
      <c r="AH910" s="1"/>
      <c r="AI910" s="1"/>
      <c r="AJ910" s="1"/>
      <c r="AK910" s="1"/>
      <c r="AL910" s="1"/>
      <c r="AM910" s="1"/>
      <c r="AN910" s="1"/>
      <c r="AO910" s="1"/>
    </row>
    <row r="911" spans="1:41" ht="12" customHeight="1" x14ac:dyDescent="0.3">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c r="AB911" s="1"/>
      <c r="AC911" s="1"/>
      <c r="AD911" s="1"/>
      <c r="AE911" s="1"/>
      <c r="AF911" s="1"/>
      <c r="AG911" s="1"/>
      <c r="AH911" s="1"/>
      <c r="AI911" s="1"/>
      <c r="AJ911" s="1"/>
      <c r="AK911" s="1"/>
      <c r="AL911" s="1"/>
      <c r="AM911" s="1"/>
      <c r="AN911" s="1"/>
      <c r="AO911" s="1"/>
    </row>
    <row r="912" spans="1:41" ht="12" customHeight="1" x14ac:dyDescent="0.3">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c r="AB912" s="1"/>
      <c r="AC912" s="1"/>
      <c r="AD912" s="1"/>
      <c r="AE912" s="1"/>
      <c r="AF912" s="1"/>
      <c r="AG912" s="1"/>
      <c r="AH912" s="1"/>
      <c r="AI912" s="1"/>
      <c r="AJ912" s="1"/>
      <c r="AK912" s="1"/>
      <c r="AL912" s="1"/>
      <c r="AM912" s="1"/>
      <c r="AN912" s="1"/>
      <c r="AO912" s="1"/>
    </row>
    <row r="913" spans="1:41" ht="12" customHeight="1" x14ac:dyDescent="0.3">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c r="AB913" s="1"/>
      <c r="AC913" s="1"/>
      <c r="AD913" s="1"/>
      <c r="AE913" s="1"/>
      <c r="AF913" s="1"/>
      <c r="AG913" s="1"/>
      <c r="AH913" s="1"/>
      <c r="AI913" s="1"/>
      <c r="AJ913" s="1"/>
      <c r="AK913" s="1"/>
      <c r="AL913" s="1"/>
      <c r="AM913" s="1"/>
      <c r="AN913" s="1"/>
      <c r="AO913" s="1"/>
    </row>
    <row r="914" spans="1:41" ht="12" customHeight="1" x14ac:dyDescent="0.3">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c r="AB914" s="1"/>
      <c r="AC914" s="1"/>
      <c r="AD914" s="1"/>
      <c r="AE914" s="1"/>
      <c r="AF914" s="1"/>
      <c r="AG914" s="1"/>
      <c r="AH914" s="1"/>
      <c r="AI914" s="1"/>
      <c r="AJ914" s="1"/>
      <c r="AK914" s="1"/>
      <c r="AL914" s="1"/>
      <c r="AM914" s="1"/>
      <c r="AN914" s="1"/>
      <c r="AO914" s="1"/>
    </row>
    <row r="915" spans="1:41" ht="12" customHeight="1" x14ac:dyDescent="0.3">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c r="AB915" s="1"/>
      <c r="AC915" s="1"/>
      <c r="AD915" s="1"/>
      <c r="AE915" s="1"/>
      <c r="AF915" s="1"/>
      <c r="AG915" s="1"/>
      <c r="AH915" s="1"/>
      <c r="AI915" s="1"/>
      <c r="AJ915" s="1"/>
      <c r="AK915" s="1"/>
      <c r="AL915" s="1"/>
      <c r="AM915" s="1"/>
      <c r="AN915" s="1"/>
      <c r="AO915" s="1"/>
    </row>
    <row r="916" spans="1:41" ht="12" customHeight="1" x14ac:dyDescent="0.3">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c r="AB916" s="1"/>
      <c r="AC916" s="1"/>
      <c r="AD916" s="1"/>
      <c r="AE916" s="1"/>
      <c r="AF916" s="1"/>
      <c r="AG916" s="1"/>
      <c r="AH916" s="1"/>
      <c r="AI916" s="1"/>
      <c r="AJ916" s="1"/>
      <c r="AK916" s="1"/>
      <c r="AL916" s="1"/>
      <c r="AM916" s="1"/>
      <c r="AN916" s="1"/>
      <c r="AO916" s="1"/>
    </row>
    <row r="917" spans="1:41" ht="12" customHeight="1" x14ac:dyDescent="0.3">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c r="AB917" s="1"/>
      <c r="AC917" s="1"/>
      <c r="AD917" s="1"/>
      <c r="AE917" s="1"/>
      <c r="AF917" s="1"/>
      <c r="AG917" s="1"/>
      <c r="AH917" s="1"/>
      <c r="AI917" s="1"/>
      <c r="AJ917" s="1"/>
      <c r="AK917" s="1"/>
      <c r="AL917" s="1"/>
      <c r="AM917" s="1"/>
      <c r="AN917" s="1"/>
      <c r="AO917" s="1"/>
    </row>
    <row r="918" spans="1:41" ht="12" customHeight="1" x14ac:dyDescent="0.3">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c r="AB918" s="1"/>
      <c r="AC918" s="1"/>
      <c r="AD918" s="1"/>
      <c r="AE918" s="1"/>
      <c r="AF918" s="1"/>
      <c r="AG918" s="1"/>
      <c r="AH918" s="1"/>
      <c r="AI918" s="1"/>
      <c r="AJ918" s="1"/>
      <c r="AK918" s="1"/>
      <c r="AL918" s="1"/>
      <c r="AM918" s="1"/>
      <c r="AN918" s="1"/>
      <c r="AO918" s="1"/>
    </row>
    <row r="919" spans="1:41" ht="12" customHeight="1" x14ac:dyDescent="0.3">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c r="AB919" s="1"/>
      <c r="AC919" s="1"/>
      <c r="AD919" s="1"/>
      <c r="AE919" s="1"/>
      <c r="AF919" s="1"/>
      <c r="AG919" s="1"/>
      <c r="AH919" s="1"/>
      <c r="AI919" s="1"/>
      <c r="AJ919" s="1"/>
      <c r="AK919" s="1"/>
      <c r="AL919" s="1"/>
      <c r="AM919" s="1"/>
      <c r="AN919" s="1"/>
      <c r="AO919" s="1"/>
    </row>
    <row r="920" spans="1:41" ht="12" customHeight="1" x14ac:dyDescent="0.3">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c r="AB920" s="1"/>
      <c r="AC920" s="1"/>
      <c r="AD920" s="1"/>
      <c r="AE920" s="1"/>
      <c r="AF920" s="1"/>
      <c r="AG920" s="1"/>
      <c r="AH920" s="1"/>
      <c r="AI920" s="1"/>
      <c r="AJ920" s="1"/>
      <c r="AK920" s="1"/>
      <c r="AL920" s="1"/>
      <c r="AM920" s="1"/>
      <c r="AN920" s="1"/>
      <c r="AO920" s="1"/>
    </row>
    <row r="921" spans="1:41" ht="12" customHeight="1" x14ac:dyDescent="0.3">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c r="AB921" s="1"/>
      <c r="AC921" s="1"/>
      <c r="AD921" s="1"/>
      <c r="AE921" s="1"/>
      <c r="AF921" s="1"/>
      <c r="AG921" s="1"/>
      <c r="AH921" s="1"/>
      <c r="AI921" s="1"/>
      <c r="AJ921" s="1"/>
      <c r="AK921" s="1"/>
      <c r="AL921" s="1"/>
      <c r="AM921" s="1"/>
      <c r="AN921" s="1"/>
      <c r="AO921" s="1"/>
    </row>
    <row r="922" spans="1:41" ht="12" customHeight="1" x14ac:dyDescent="0.3">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c r="AB922" s="1"/>
      <c r="AC922" s="1"/>
      <c r="AD922" s="1"/>
      <c r="AE922" s="1"/>
      <c r="AF922" s="1"/>
      <c r="AG922" s="1"/>
      <c r="AH922" s="1"/>
      <c r="AI922" s="1"/>
      <c r="AJ922" s="1"/>
      <c r="AK922" s="1"/>
      <c r="AL922" s="1"/>
      <c r="AM922" s="1"/>
      <c r="AN922" s="1"/>
      <c r="AO922" s="1"/>
    </row>
    <row r="923" spans="1:41" ht="12" customHeight="1" x14ac:dyDescent="0.3">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c r="AB923" s="1"/>
      <c r="AC923" s="1"/>
      <c r="AD923" s="1"/>
      <c r="AE923" s="1"/>
      <c r="AF923" s="1"/>
      <c r="AG923" s="1"/>
      <c r="AH923" s="1"/>
      <c r="AI923" s="1"/>
      <c r="AJ923" s="1"/>
      <c r="AK923" s="1"/>
      <c r="AL923" s="1"/>
      <c r="AM923" s="1"/>
      <c r="AN923" s="1"/>
      <c r="AO923" s="1"/>
    </row>
    <row r="924" spans="1:41" ht="12" customHeight="1" x14ac:dyDescent="0.3">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c r="AB924" s="1"/>
      <c r="AC924" s="1"/>
      <c r="AD924" s="1"/>
      <c r="AE924" s="1"/>
      <c r="AF924" s="1"/>
      <c r="AG924" s="1"/>
      <c r="AH924" s="1"/>
      <c r="AI924" s="1"/>
      <c r="AJ924" s="1"/>
      <c r="AK924" s="1"/>
      <c r="AL924" s="1"/>
      <c r="AM924" s="1"/>
      <c r="AN924" s="1"/>
      <c r="AO924" s="1"/>
    </row>
    <row r="925" spans="1:41" ht="12" customHeight="1" x14ac:dyDescent="0.3">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c r="AB925" s="1"/>
      <c r="AC925" s="1"/>
      <c r="AD925" s="1"/>
      <c r="AE925" s="1"/>
      <c r="AF925" s="1"/>
      <c r="AG925" s="1"/>
      <c r="AH925" s="1"/>
      <c r="AI925" s="1"/>
      <c r="AJ925" s="1"/>
      <c r="AK925" s="1"/>
      <c r="AL925" s="1"/>
      <c r="AM925" s="1"/>
      <c r="AN925" s="1"/>
      <c r="AO925" s="1"/>
    </row>
    <row r="926" spans="1:41" ht="12" customHeight="1" x14ac:dyDescent="0.3">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c r="AB926" s="1"/>
      <c r="AC926" s="1"/>
      <c r="AD926" s="1"/>
      <c r="AE926" s="1"/>
      <c r="AF926" s="1"/>
      <c r="AG926" s="1"/>
      <c r="AH926" s="1"/>
      <c r="AI926" s="1"/>
      <c r="AJ926" s="1"/>
      <c r="AK926" s="1"/>
      <c r="AL926" s="1"/>
      <c r="AM926" s="1"/>
      <c r="AN926" s="1"/>
      <c r="AO926" s="1"/>
    </row>
    <row r="927" spans="1:41" ht="12" customHeight="1" x14ac:dyDescent="0.3">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c r="AB927" s="1"/>
      <c r="AC927" s="1"/>
      <c r="AD927" s="1"/>
      <c r="AE927" s="1"/>
      <c r="AF927" s="1"/>
      <c r="AG927" s="1"/>
      <c r="AH927" s="1"/>
      <c r="AI927" s="1"/>
      <c r="AJ927" s="1"/>
      <c r="AK927" s="1"/>
      <c r="AL927" s="1"/>
      <c r="AM927" s="1"/>
      <c r="AN927" s="1"/>
      <c r="AO927" s="1"/>
    </row>
    <row r="928" spans="1:41" ht="12" customHeight="1" x14ac:dyDescent="0.3">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c r="AB928" s="1"/>
      <c r="AC928" s="1"/>
      <c r="AD928" s="1"/>
      <c r="AE928" s="1"/>
      <c r="AF928" s="1"/>
      <c r="AG928" s="1"/>
      <c r="AH928" s="1"/>
      <c r="AI928" s="1"/>
      <c r="AJ928" s="1"/>
      <c r="AK928" s="1"/>
      <c r="AL928" s="1"/>
      <c r="AM928" s="1"/>
      <c r="AN928" s="1"/>
      <c r="AO928" s="1"/>
    </row>
    <row r="929" spans="1:41" ht="12" customHeight="1" x14ac:dyDescent="0.3">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c r="AB929" s="1"/>
      <c r="AC929" s="1"/>
      <c r="AD929" s="1"/>
      <c r="AE929" s="1"/>
      <c r="AF929" s="1"/>
      <c r="AG929" s="1"/>
      <c r="AH929" s="1"/>
      <c r="AI929" s="1"/>
      <c r="AJ929" s="1"/>
      <c r="AK929" s="1"/>
      <c r="AL929" s="1"/>
      <c r="AM929" s="1"/>
      <c r="AN929" s="1"/>
      <c r="AO929" s="1"/>
    </row>
    <row r="930" spans="1:41" ht="12" customHeight="1" x14ac:dyDescent="0.3">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c r="AB930" s="1"/>
      <c r="AC930" s="1"/>
      <c r="AD930" s="1"/>
      <c r="AE930" s="1"/>
      <c r="AF930" s="1"/>
      <c r="AG930" s="1"/>
      <c r="AH930" s="1"/>
      <c r="AI930" s="1"/>
      <c r="AJ930" s="1"/>
      <c r="AK930" s="1"/>
      <c r="AL930" s="1"/>
      <c r="AM930" s="1"/>
      <c r="AN930" s="1"/>
      <c r="AO930" s="1"/>
    </row>
    <row r="931" spans="1:41" ht="12" customHeight="1" x14ac:dyDescent="0.3">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c r="AB931" s="1"/>
      <c r="AC931" s="1"/>
      <c r="AD931" s="1"/>
      <c r="AE931" s="1"/>
      <c r="AF931" s="1"/>
      <c r="AG931" s="1"/>
      <c r="AH931" s="1"/>
      <c r="AI931" s="1"/>
      <c r="AJ931" s="1"/>
      <c r="AK931" s="1"/>
      <c r="AL931" s="1"/>
      <c r="AM931" s="1"/>
      <c r="AN931" s="1"/>
      <c r="AO931" s="1"/>
    </row>
    <row r="932" spans="1:41" ht="12" customHeight="1" x14ac:dyDescent="0.3">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c r="AB932" s="1"/>
      <c r="AC932" s="1"/>
      <c r="AD932" s="1"/>
      <c r="AE932" s="1"/>
      <c r="AF932" s="1"/>
      <c r="AG932" s="1"/>
      <c r="AH932" s="1"/>
      <c r="AI932" s="1"/>
      <c r="AJ932" s="1"/>
      <c r="AK932" s="1"/>
      <c r="AL932" s="1"/>
      <c r="AM932" s="1"/>
      <c r="AN932" s="1"/>
      <c r="AO932" s="1"/>
    </row>
    <row r="933" spans="1:41" ht="12" customHeight="1" x14ac:dyDescent="0.3">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c r="AB933" s="1"/>
      <c r="AC933" s="1"/>
      <c r="AD933" s="1"/>
      <c r="AE933" s="1"/>
      <c r="AF933" s="1"/>
      <c r="AG933" s="1"/>
      <c r="AH933" s="1"/>
      <c r="AI933" s="1"/>
      <c r="AJ933" s="1"/>
      <c r="AK933" s="1"/>
      <c r="AL933" s="1"/>
      <c r="AM933" s="1"/>
      <c r="AN933" s="1"/>
      <c r="AO933" s="1"/>
    </row>
    <row r="934" spans="1:41" ht="12" customHeight="1" x14ac:dyDescent="0.3">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c r="AB934" s="1"/>
      <c r="AC934" s="1"/>
      <c r="AD934" s="1"/>
      <c r="AE934" s="1"/>
      <c r="AF934" s="1"/>
      <c r="AG934" s="1"/>
      <c r="AH934" s="1"/>
      <c r="AI934" s="1"/>
      <c r="AJ934" s="1"/>
      <c r="AK934" s="1"/>
      <c r="AL934" s="1"/>
      <c r="AM934" s="1"/>
      <c r="AN934" s="1"/>
      <c r="AO934" s="1"/>
    </row>
    <row r="935" spans="1:41" ht="12" customHeight="1" x14ac:dyDescent="0.3">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c r="AB935" s="1"/>
      <c r="AC935" s="1"/>
      <c r="AD935" s="1"/>
      <c r="AE935" s="1"/>
      <c r="AF935" s="1"/>
      <c r="AG935" s="1"/>
      <c r="AH935" s="1"/>
      <c r="AI935" s="1"/>
      <c r="AJ935" s="1"/>
      <c r="AK935" s="1"/>
      <c r="AL935" s="1"/>
      <c r="AM935" s="1"/>
      <c r="AN935" s="1"/>
      <c r="AO935" s="1"/>
    </row>
    <row r="936" spans="1:41" ht="12" customHeight="1" x14ac:dyDescent="0.3">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c r="AB936" s="1"/>
      <c r="AC936" s="1"/>
      <c r="AD936" s="1"/>
      <c r="AE936" s="1"/>
      <c r="AF936" s="1"/>
      <c r="AG936" s="1"/>
      <c r="AH936" s="1"/>
      <c r="AI936" s="1"/>
      <c r="AJ936" s="1"/>
      <c r="AK936" s="1"/>
      <c r="AL936" s="1"/>
      <c r="AM936" s="1"/>
      <c r="AN936" s="1"/>
      <c r="AO936" s="1"/>
    </row>
    <row r="937" spans="1:41" ht="12" customHeight="1" x14ac:dyDescent="0.3">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c r="AB937" s="1"/>
      <c r="AC937" s="1"/>
      <c r="AD937" s="1"/>
      <c r="AE937" s="1"/>
      <c r="AF937" s="1"/>
      <c r="AG937" s="1"/>
      <c r="AH937" s="1"/>
      <c r="AI937" s="1"/>
      <c r="AJ937" s="1"/>
      <c r="AK937" s="1"/>
      <c r="AL937" s="1"/>
      <c r="AM937" s="1"/>
      <c r="AN937" s="1"/>
      <c r="AO937" s="1"/>
    </row>
    <row r="938" spans="1:41" ht="12" customHeight="1" x14ac:dyDescent="0.3">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c r="AB938" s="1"/>
      <c r="AC938" s="1"/>
      <c r="AD938" s="1"/>
      <c r="AE938" s="1"/>
      <c r="AF938" s="1"/>
      <c r="AG938" s="1"/>
      <c r="AH938" s="1"/>
      <c r="AI938" s="1"/>
      <c r="AJ938" s="1"/>
      <c r="AK938" s="1"/>
      <c r="AL938" s="1"/>
      <c r="AM938" s="1"/>
      <c r="AN938" s="1"/>
      <c r="AO938" s="1"/>
    </row>
    <row r="939" spans="1:41" ht="12" customHeight="1" x14ac:dyDescent="0.3">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c r="AB939" s="1"/>
      <c r="AC939" s="1"/>
      <c r="AD939" s="1"/>
      <c r="AE939" s="1"/>
      <c r="AF939" s="1"/>
      <c r="AG939" s="1"/>
      <c r="AH939" s="1"/>
      <c r="AI939" s="1"/>
      <c r="AJ939" s="1"/>
      <c r="AK939" s="1"/>
      <c r="AL939" s="1"/>
      <c r="AM939" s="1"/>
      <c r="AN939" s="1"/>
      <c r="AO939" s="1"/>
    </row>
    <row r="940" spans="1:41" ht="12" customHeight="1" x14ac:dyDescent="0.3">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c r="AB940" s="1"/>
      <c r="AC940" s="1"/>
      <c r="AD940" s="1"/>
      <c r="AE940" s="1"/>
      <c r="AF940" s="1"/>
      <c r="AG940" s="1"/>
      <c r="AH940" s="1"/>
      <c r="AI940" s="1"/>
      <c r="AJ940" s="1"/>
      <c r="AK940" s="1"/>
      <c r="AL940" s="1"/>
      <c r="AM940" s="1"/>
      <c r="AN940" s="1"/>
      <c r="AO940" s="1"/>
    </row>
    <row r="941" spans="1:41" ht="12" customHeight="1" x14ac:dyDescent="0.3">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c r="AB941" s="1"/>
      <c r="AC941" s="1"/>
      <c r="AD941" s="1"/>
      <c r="AE941" s="1"/>
      <c r="AF941" s="1"/>
      <c r="AG941" s="1"/>
      <c r="AH941" s="1"/>
      <c r="AI941" s="1"/>
      <c r="AJ941" s="1"/>
      <c r="AK941" s="1"/>
      <c r="AL941" s="1"/>
      <c r="AM941" s="1"/>
      <c r="AN941" s="1"/>
      <c r="AO941" s="1"/>
    </row>
    <row r="942" spans="1:41" ht="12" customHeight="1" x14ac:dyDescent="0.3">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c r="AB942" s="1"/>
      <c r="AC942" s="1"/>
      <c r="AD942" s="1"/>
      <c r="AE942" s="1"/>
      <c r="AF942" s="1"/>
      <c r="AG942" s="1"/>
      <c r="AH942" s="1"/>
      <c r="AI942" s="1"/>
      <c r="AJ942" s="1"/>
      <c r="AK942" s="1"/>
      <c r="AL942" s="1"/>
      <c r="AM942" s="1"/>
      <c r="AN942" s="1"/>
      <c r="AO942" s="1"/>
    </row>
    <row r="943" spans="1:41" ht="12" customHeight="1" x14ac:dyDescent="0.3">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c r="AB943" s="1"/>
      <c r="AC943" s="1"/>
      <c r="AD943" s="1"/>
      <c r="AE943" s="1"/>
      <c r="AF943" s="1"/>
      <c r="AG943" s="1"/>
      <c r="AH943" s="1"/>
      <c r="AI943" s="1"/>
      <c r="AJ943" s="1"/>
      <c r="AK943" s="1"/>
      <c r="AL943" s="1"/>
      <c r="AM943" s="1"/>
      <c r="AN943" s="1"/>
      <c r="AO943" s="1"/>
    </row>
    <row r="944" spans="1:41" ht="12" customHeight="1" x14ac:dyDescent="0.3">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c r="AB944" s="1"/>
      <c r="AC944" s="1"/>
      <c r="AD944" s="1"/>
      <c r="AE944" s="1"/>
      <c r="AF944" s="1"/>
      <c r="AG944" s="1"/>
      <c r="AH944" s="1"/>
      <c r="AI944" s="1"/>
      <c r="AJ944" s="1"/>
      <c r="AK944" s="1"/>
      <c r="AL944" s="1"/>
      <c r="AM944" s="1"/>
      <c r="AN944" s="1"/>
      <c r="AO944" s="1"/>
    </row>
    <row r="945" spans="1:41" ht="12" customHeight="1" x14ac:dyDescent="0.3">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c r="AB945" s="1"/>
      <c r="AC945" s="1"/>
      <c r="AD945" s="1"/>
      <c r="AE945" s="1"/>
      <c r="AF945" s="1"/>
      <c r="AG945" s="1"/>
      <c r="AH945" s="1"/>
      <c r="AI945" s="1"/>
      <c r="AJ945" s="1"/>
      <c r="AK945" s="1"/>
      <c r="AL945" s="1"/>
      <c r="AM945" s="1"/>
      <c r="AN945" s="1"/>
      <c r="AO945" s="1"/>
    </row>
    <row r="946" spans="1:41" ht="12" customHeight="1" x14ac:dyDescent="0.3">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c r="AB946" s="1"/>
      <c r="AC946" s="1"/>
      <c r="AD946" s="1"/>
      <c r="AE946" s="1"/>
      <c r="AF946" s="1"/>
      <c r="AG946" s="1"/>
      <c r="AH946" s="1"/>
      <c r="AI946" s="1"/>
      <c r="AJ946" s="1"/>
      <c r="AK946" s="1"/>
      <c r="AL946" s="1"/>
      <c r="AM946" s="1"/>
      <c r="AN946" s="1"/>
      <c r="AO946" s="1"/>
    </row>
    <row r="947" spans="1:41" ht="12" customHeight="1" x14ac:dyDescent="0.3">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c r="AB947" s="1"/>
      <c r="AC947" s="1"/>
      <c r="AD947" s="1"/>
      <c r="AE947" s="1"/>
      <c r="AF947" s="1"/>
      <c r="AG947" s="1"/>
      <c r="AH947" s="1"/>
      <c r="AI947" s="1"/>
      <c r="AJ947" s="1"/>
      <c r="AK947" s="1"/>
      <c r="AL947" s="1"/>
      <c r="AM947" s="1"/>
      <c r="AN947" s="1"/>
      <c r="AO947" s="1"/>
    </row>
    <row r="948" spans="1:41" ht="12" customHeight="1" x14ac:dyDescent="0.3">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c r="AB948" s="1"/>
      <c r="AC948" s="1"/>
      <c r="AD948" s="1"/>
      <c r="AE948" s="1"/>
      <c r="AF948" s="1"/>
      <c r="AG948" s="1"/>
      <c r="AH948" s="1"/>
      <c r="AI948" s="1"/>
      <c r="AJ948" s="1"/>
      <c r="AK948" s="1"/>
      <c r="AL948" s="1"/>
      <c r="AM948" s="1"/>
      <c r="AN948" s="1"/>
      <c r="AO948" s="1"/>
    </row>
    <row r="949" spans="1:41" ht="12" customHeight="1" x14ac:dyDescent="0.3">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c r="AB949" s="1"/>
      <c r="AC949" s="1"/>
      <c r="AD949" s="1"/>
      <c r="AE949" s="1"/>
      <c r="AF949" s="1"/>
      <c r="AG949" s="1"/>
      <c r="AH949" s="1"/>
      <c r="AI949" s="1"/>
      <c r="AJ949" s="1"/>
      <c r="AK949" s="1"/>
      <c r="AL949" s="1"/>
      <c r="AM949" s="1"/>
      <c r="AN949" s="1"/>
      <c r="AO949" s="1"/>
    </row>
    <row r="950" spans="1:41" ht="12" customHeight="1" x14ac:dyDescent="0.3">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c r="AB950" s="1"/>
      <c r="AC950" s="1"/>
      <c r="AD950" s="1"/>
      <c r="AE950" s="1"/>
      <c r="AF950" s="1"/>
      <c r="AG950" s="1"/>
      <c r="AH950" s="1"/>
      <c r="AI950" s="1"/>
      <c r="AJ950" s="1"/>
      <c r="AK950" s="1"/>
      <c r="AL950" s="1"/>
      <c r="AM950" s="1"/>
      <c r="AN950" s="1"/>
      <c r="AO950" s="1"/>
    </row>
    <row r="951" spans="1:41" ht="12" customHeight="1" x14ac:dyDescent="0.3">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c r="AB951" s="1"/>
      <c r="AC951" s="1"/>
      <c r="AD951" s="1"/>
      <c r="AE951" s="1"/>
      <c r="AF951" s="1"/>
      <c r="AG951" s="1"/>
      <c r="AH951" s="1"/>
      <c r="AI951" s="1"/>
      <c r="AJ951" s="1"/>
      <c r="AK951" s="1"/>
      <c r="AL951" s="1"/>
      <c r="AM951" s="1"/>
      <c r="AN951" s="1"/>
      <c r="AO951" s="1"/>
    </row>
    <row r="952" spans="1:41" ht="12" customHeight="1" x14ac:dyDescent="0.3">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c r="AB952" s="1"/>
      <c r="AC952" s="1"/>
      <c r="AD952" s="1"/>
      <c r="AE952" s="1"/>
      <c r="AF952" s="1"/>
      <c r="AG952" s="1"/>
      <c r="AH952" s="1"/>
      <c r="AI952" s="1"/>
      <c r="AJ952" s="1"/>
      <c r="AK952" s="1"/>
      <c r="AL952" s="1"/>
      <c r="AM952" s="1"/>
      <c r="AN952" s="1"/>
      <c r="AO952" s="1"/>
    </row>
    <row r="953" spans="1:41" ht="12" customHeight="1" x14ac:dyDescent="0.3">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c r="AB953" s="1"/>
      <c r="AC953" s="1"/>
      <c r="AD953" s="1"/>
      <c r="AE953" s="1"/>
      <c r="AF953" s="1"/>
      <c r="AG953" s="1"/>
      <c r="AH953" s="1"/>
      <c r="AI953" s="1"/>
      <c r="AJ953" s="1"/>
      <c r="AK953" s="1"/>
      <c r="AL953" s="1"/>
      <c r="AM953" s="1"/>
      <c r="AN953" s="1"/>
      <c r="AO953" s="1"/>
    </row>
    <row r="954" spans="1:41" ht="12" customHeight="1" x14ac:dyDescent="0.3">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c r="AB954" s="1"/>
      <c r="AC954" s="1"/>
      <c r="AD954" s="1"/>
      <c r="AE954" s="1"/>
      <c r="AF954" s="1"/>
      <c r="AG954" s="1"/>
      <c r="AH954" s="1"/>
      <c r="AI954" s="1"/>
      <c r="AJ954" s="1"/>
      <c r="AK954" s="1"/>
      <c r="AL954" s="1"/>
      <c r="AM954" s="1"/>
      <c r="AN954" s="1"/>
      <c r="AO954" s="1"/>
    </row>
    <row r="955" spans="1:41" ht="12" customHeight="1" x14ac:dyDescent="0.3">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c r="AB955" s="1"/>
      <c r="AC955" s="1"/>
      <c r="AD955" s="1"/>
      <c r="AE955" s="1"/>
      <c r="AF955" s="1"/>
      <c r="AG955" s="1"/>
      <c r="AH955" s="1"/>
      <c r="AI955" s="1"/>
      <c r="AJ955" s="1"/>
      <c r="AK955" s="1"/>
      <c r="AL955" s="1"/>
      <c r="AM955" s="1"/>
      <c r="AN955" s="1"/>
      <c r="AO955" s="1"/>
    </row>
    <row r="956" spans="1:41" ht="12" customHeight="1" x14ac:dyDescent="0.3">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c r="AB956" s="1"/>
      <c r="AC956" s="1"/>
      <c r="AD956" s="1"/>
      <c r="AE956" s="1"/>
      <c r="AF956" s="1"/>
      <c r="AG956" s="1"/>
      <c r="AH956" s="1"/>
      <c r="AI956" s="1"/>
      <c r="AJ956" s="1"/>
      <c r="AK956" s="1"/>
      <c r="AL956" s="1"/>
      <c r="AM956" s="1"/>
      <c r="AN956" s="1"/>
      <c r="AO956" s="1"/>
    </row>
    <row r="957" spans="1:41" ht="12" customHeight="1" x14ac:dyDescent="0.3">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c r="AB957" s="1"/>
      <c r="AC957" s="1"/>
      <c r="AD957" s="1"/>
      <c r="AE957" s="1"/>
      <c r="AF957" s="1"/>
      <c r="AG957" s="1"/>
      <c r="AH957" s="1"/>
      <c r="AI957" s="1"/>
      <c r="AJ957" s="1"/>
      <c r="AK957" s="1"/>
      <c r="AL957" s="1"/>
      <c r="AM957" s="1"/>
      <c r="AN957" s="1"/>
      <c r="AO957" s="1"/>
    </row>
    <row r="958" spans="1:41" ht="12" customHeight="1" x14ac:dyDescent="0.3">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c r="AB958" s="1"/>
      <c r="AC958" s="1"/>
      <c r="AD958" s="1"/>
      <c r="AE958" s="1"/>
      <c r="AF958" s="1"/>
      <c r="AG958" s="1"/>
      <c r="AH958" s="1"/>
      <c r="AI958" s="1"/>
      <c r="AJ958" s="1"/>
      <c r="AK958" s="1"/>
      <c r="AL958" s="1"/>
      <c r="AM958" s="1"/>
      <c r="AN958" s="1"/>
      <c r="AO958" s="1"/>
    </row>
    <row r="959" spans="1:41" ht="12" customHeight="1" x14ac:dyDescent="0.3">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c r="AB959" s="1"/>
      <c r="AC959" s="1"/>
      <c r="AD959" s="1"/>
      <c r="AE959" s="1"/>
      <c r="AF959" s="1"/>
      <c r="AG959" s="1"/>
      <c r="AH959" s="1"/>
      <c r="AI959" s="1"/>
      <c r="AJ959" s="1"/>
      <c r="AK959" s="1"/>
      <c r="AL959" s="1"/>
      <c r="AM959" s="1"/>
      <c r="AN959" s="1"/>
      <c r="AO959" s="1"/>
    </row>
    <row r="960" spans="1:41" ht="12" customHeight="1" x14ac:dyDescent="0.3">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c r="AB960" s="1"/>
      <c r="AC960" s="1"/>
      <c r="AD960" s="1"/>
      <c r="AE960" s="1"/>
      <c r="AF960" s="1"/>
      <c r="AG960" s="1"/>
      <c r="AH960" s="1"/>
      <c r="AI960" s="1"/>
      <c r="AJ960" s="1"/>
      <c r="AK960" s="1"/>
      <c r="AL960" s="1"/>
      <c r="AM960" s="1"/>
      <c r="AN960" s="1"/>
      <c r="AO960" s="1"/>
    </row>
    <row r="961" spans="1:41" ht="12" customHeight="1" x14ac:dyDescent="0.3">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c r="AB961" s="1"/>
      <c r="AC961" s="1"/>
      <c r="AD961" s="1"/>
      <c r="AE961" s="1"/>
      <c r="AF961" s="1"/>
      <c r="AG961" s="1"/>
      <c r="AH961" s="1"/>
      <c r="AI961" s="1"/>
      <c r="AJ961" s="1"/>
      <c r="AK961" s="1"/>
      <c r="AL961" s="1"/>
      <c r="AM961" s="1"/>
      <c r="AN961" s="1"/>
      <c r="AO961" s="1"/>
    </row>
    <row r="962" spans="1:41" ht="12" customHeight="1" x14ac:dyDescent="0.3">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c r="AB962" s="1"/>
      <c r="AC962" s="1"/>
      <c r="AD962" s="1"/>
      <c r="AE962" s="1"/>
      <c r="AF962" s="1"/>
      <c r="AG962" s="1"/>
      <c r="AH962" s="1"/>
      <c r="AI962" s="1"/>
      <c r="AJ962" s="1"/>
      <c r="AK962" s="1"/>
      <c r="AL962" s="1"/>
      <c r="AM962" s="1"/>
      <c r="AN962" s="1"/>
      <c r="AO962" s="1"/>
    </row>
    <row r="963" spans="1:41" ht="12" customHeight="1" x14ac:dyDescent="0.3">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c r="AB963" s="1"/>
      <c r="AC963" s="1"/>
      <c r="AD963" s="1"/>
      <c r="AE963" s="1"/>
      <c r="AF963" s="1"/>
      <c r="AG963" s="1"/>
      <c r="AH963" s="1"/>
      <c r="AI963" s="1"/>
      <c r="AJ963" s="1"/>
      <c r="AK963" s="1"/>
      <c r="AL963" s="1"/>
      <c r="AM963" s="1"/>
      <c r="AN963" s="1"/>
      <c r="AO963" s="1"/>
    </row>
    <row r="964" spans="1:41" ht="12" customHeight="1" x14ac:dyDescent="0.3">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c r="AB964" s="1"/>
      <c r="AC964" s="1"/>
      <c r="AD964" s="1"/>
      <c r="AE964" s="1"/>
      <c r="AF964" s="1"/>
      <c r="AG964" s="1"/>
      <c r="AH964" s="1"/>
      <c r="AI964" s="1"/>
      <c r="AJ964" s="1"/>
      <c r="AK964" s="1"/>
      <c r="AL964" s="1"/>
      <c r="AM964" s="1"/>
      <c r="AN964" s="1"/>
      <c r="AO964" s="1"/>
    </row>
    <row r="965" spans="1:41" ht="12" customHeight="1" x14ac:dyDescent="0.3">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c r="AB965" s="1"/>
      <c r="AC965" s="1"/>
      <c r="AD965" s="1"/>
      <c r="AE965" s="1"/>
      <c r="AF965" s="1"/>
      <c r="AG965" s="1"/>
      <c r="AH965" s="1"/>
      <c r="AI965" s="1"/>
      <c r="AJ965" s="1"/>
      <c r="AK965" s="1"/>
      <c r="AL965" s="1"/>
      <c r="AM965" s="1"/>
      <c r="AN965" s="1"/>
      <c r="AO965" s="1"/>
    </row>
    <row r="966" spans="1:41" ht="12" customHeight="1" x14ac:dyDescent="0.3">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c r="AB966" s="1"/>
      <c r="AC966" s="1"/>
      <c r="AD966" s="1"/>
      <c r="AE966" s="1"/>
      <c r="AF966" s="1"/>
      <c r="AG966" s="1"/>
      <c r="AH966" s="1"/>
      <c r="AI966" s="1"/>
      <c r="AJ966" s="1"/>
      <c r="AK966" s="1"/>
      <c r="AL966" s="1"/>
      <c r="AM966" s="1"/>
      <c r="AN966" s="1"/>
      <c r="AO966" s="1"/>
    </row>
    <row r="967" spans="1:41" ht="12" customHeight="1" x14ac:dyDescent="0.3">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c r="AB967" s="1"/>
      <c r="AC967" s="1"/>
      <c r="AD967" s="1"/>
      <c r="AE967" s="1"/>
      <c r="AF967" s="1"/>
      <c r="AG967" s="1"/>
      <c r="AH967" s="1"/>
      <c r="AI967" s="1"/>
      <c r="AJ967" s="1"/>
      <c r="AK967" s="1"/>
      <c r="AL967" s="1"/>
      <c r="AM967" s="1"/>
      <c r="AN967" s="1"/>
      <c r="AO967" s="1"/>
    </row>
    <row r="968" spans="1:41" ht="12" customHeight="1" x14ac:dyDescent="0.3">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c r="AB968" s="1"/>
      <c r="AC968" s="1"/>
      <c r="AD968" s="1"/>
      <c r="AE968" s="1"/>
      <c r="AF968" s="1"/>
      <c r="AG968" s="1"/>
      <c r="AH968" s="1"/>
      <c r="AI968" s="1"/>
      <c r="AJ968" s="1"/>
      <c r="AK968" s="1"/>
      <c r="AL968" s="1"/>
      <c r="AM968" s="1"/>
      <c r="AN968" s="1"/>
      <c r="AO968" s="1"/>
    </row>
    <row r="969" spans="1:41" ht="12" customHeight="1" x14ac:dyDescent="0.3">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c r="AB969" s="1"/>
      <c r="AC969" s="1"/>
      <c r="AD969" s="1"/>
      <c r="AE969" s="1"/>
      <c r="AF969" s="1"/>
      <c r="AG969" s="1"/>
      <c r="AH969" s="1"/>
      <c r="AI969" s="1"/>
      <c r="AJ969" s="1"/>
      <c r="AK969" s="1"/>
      <c r="AL969" s="1"/>
      <c r="AM969" s="1"/>
      <c r="AN969" s="1"/>
      <c r="AO969" s="1"/>
    </row>
    <row r="970" spans="1:41" ht="12" customHeight="1" x14ac:dyDescent="0.3">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c r="AB970" s="1"/>
      <c r="AC970" s="1"/>
      <c r="AD970" s="1"/>
      <c r="AE970" s="1"/>
      <c r="AF970" s="1"/>
      <c r="AG970" s="1"/>
      <c r="AH970" s="1"/>
      <c r="AI970" s="1"/>
      <c r="AJ970" s="1"/>
      <c r="AK970" s="1"/>
      <c r="AL970" s="1"/>
      <c r="AM970" s="1"/>
      <c r="AN970" s="1"/>
      <c r="AO970" s="1"/>
    </row>
    <row r="971" spans="1:41" ht="12" customHeight="1" x14ac:dyDescent="0.3">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c r="AB971" s="1"/>
      <c r="AC971" s="1"/>
      <c r="AD971" s="1"/>
      <c r="AE971" s="1"/>
      <c r="AF971" s="1"/>
      <c r="AG971" s="1"/>
      <c r="AH971" s="1"/>
      <c r="AI971" s="1"/>
      <c r="AJ971" s="1"/>
      <c r="AK971" s="1"/>
      <c r="AL971" s="1"/>
      <c r="AM971" s="1"/>
      <c r="AN971" s="1"/>
      <c r="AO971" s="1"/>
    </row>
    <row r="972" spans="1:41" ht="12" customHeight="1" x14ac:dyDescent="0.3">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c r="AB972" s="1"/>
      <c r="AC972" s="1"/>
      <c r="AD972" s="1"/>
      <c r="AE972" s="1"/>
      <c r="AF972" s="1"/>
      <c r="AG972" s="1"/>
      <c r="AH972" s="1"/>
      <c r="AI972" s="1"/>
      <c r="AJ972" s="1"/>
      <c r="AK972" s="1"/>
      <c r="AL972" s="1"/>
      <c r="AM972" s="1"/>
      <c r="AN972" s="1"/>
      <c r="AO972" s="1"/>
    </row>
    <row r="973" spans="1:41" ht="12" customHeight="1" x14ac:dyDescent="0.3">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c r="AB973" s="1"/>
      <c r="AC973" s="1"/>
      <c r="AD973" s="1"/>
      <c r="AE973" s="1"/>
      <c r="AF973" s="1"/>
      <c r="AG973" s="1"/>
      <c r="AH973" s="1"/>
      <c r="AI973" s="1"/>
      <c r="AJ973" s="1"/>
      <c r="AK973" s="1"/>
      <c r="AL973" s="1"/>
      <c r="AM973" s="1"/>
      <c r="AN973" s="1"/>
      <c r="AO973" s="1"/>
    </row>
    <row r="974" spans="1:41" ht="12" customHeight="1" x14ac:dyDescent="0.3">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c r="AB974" s="1"/>
      <c r="AC974" s="1"/>
      <c r="AD974" s="1"/>
      <c r="AE974" s="1"/>
      <c r="AF974" s="1"/>
      <c r="AG974" s="1"/>
      <c r="AH974" s="1"/>
      <c r="AI974" s="1"/>
      <c r="AJ974" s="1"/>
      <c r="AK974" s="1"/>
      <c r="AL974" s="1"/>
      <c r="AM974" s="1"/>
      <c r="AN974" s="1"/>
      <c r="AO974" s="1"/>
    </row>
    <row r="975" spans="1:41" ht="12" customHeight="1" x14ac:dyDescent="0.3">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c r="AB975" s="1"/>
      <c r="AC975" s="1"/>
      <c r="AD975" s="1"/>
      <c r="AE975" s="1"/>
      <c r="AF975" s="1"/>
      <c r="AG975" s="1"/>
      <c r="AH975" s="1"/>
      <c r="AI975" s="1"/>
      <c r="AJ975" s="1"/>
      <c r="AK975" s="1"/>
      <c r="AL975" s="1"/>
      <c r="AM975" s="1"/>
      <c r="AN975" s="1"/>
      <c r="AO975" s="1"/>
    </row>
    <row r="976" spans="1:41" ht="12" customHeight="1" x14ac:dyDescent="0.3">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c r="AB976" s="1"/>
      <c r="AC976" s="1"/>
      <c r="AD976" s="1"/>
      <c r="AE976" s="1"/>
      <c r="AF976" s="1"/>
      <c r="AG976" s="1"/>
      <c r="AH976" s="1"/>
      <c r="AI976" s="1"/>
      <c r="AJ976" s="1"/>
      <c r="AK976" s="1"/>
      <c r="AL976" s="1"/>
      <c r="AM976" s="1"/>
      <c r="AN976" s="1"/>
      <c r="AO976" s="1"/>
    </row>
    <row r="977" spans="1:41" ht="12" customHeight="1" x14ac:dyDescent="0.3">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c r="AB977" s="1"/>
      <c r="AC977" s="1"/>
      <c r="AD977" s="1"/>
      <c r="AE977" s="1"/>
      <c r="AF977" s="1"/>
      <c r="AG977" s="1"/>
      <c r="AH977" s="1"/>
      <c r="AI977" s="1"/>
      <c r="AJ977" s="1"/>
      <c r="AK977" s="1"/>
      <c r="AL977" s="1"/>
      <c r="AM977" s="1"/>
      <c r="AN977" s="1"/>
      <c r="AO977" s="1"/>
    </row>
    <row r="978" spans="1:41" ht="12" customHeight="1" x14ac:dyDescent="0.3">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c r="AB978" s="1"/>
      <c r="AC978" s="1"/>
      <c r="AD978" s="1"/>
      <c r="AE978" s="1"/>
      <c r="AF978" s="1"/>
      <c r="AG978" s="1"/>
      <c r="AH978" s="1"/>
      <c r="AI978" s="1"/>
      <c r="AJ978" s="1"/>
      <c r="AK978" s="1"/>
      <c r="AL978" s="1"/>
      <c r="AM978" s="1"/>
      <c r="AN978" s="1"/>
      <c r="AO978" s="1"/>
    </row>
    <row r="979" spans="1:41" ht="12" customHeight="1" x14ac:dyDescent="0.3">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c r="AB979" s="1"/>
      <c r="AC979" s="1"/>
      <c r="AD979" s="1"/>
      <c r="AE979" s="1"/>
      <c r="AF979" s="1"/>
      <c r="AG979" s="1"/>
      <c r="AH979" s="1"/>
      <c r="AI979" s="1"/>
      <c r="AJ979" s="1"/>
      <c r="AK979" s="1"/>
      <c r="AL979" s="1"/>
      <c r="AM979" s="1"/>
      <c r="AN979" s="1"/>
      <c r="AO979" s="1"/>
    </row>
    <row r="980" spans="1:41" ht="12" customHeight="1" x14ac:dyDescent="0.3">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c r="AB980" s="1"/>
      <c r="AC980" s="1"/>
      <c r="AD980" s="1"/>
      <c r="AE980" s="1"/>
      <c r="AF980" s="1"/>
      <c r="AG980" s="1"/>
      <c r="AH980" s="1"/>
      <c r="AI980" s="1"/>
      <c r="AJ980" s="1"/>
      <c r="AK980" s="1"/>
      <c r="AL980" s="1"/>
      <c r="AM980" s="1"/>
      <c r="AN980" s="1"/>
      <c r="AO980" s="1"/>
    </row>
    <row r="981" spans="1:41" ht="12" customHeight="1" x14ac:dyDescent="0.3">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c r="AB981" s="1"/>
      <c r="AC981" s="1"/>
      <c r="AD981" s="1"/>
      <c r="AE981" s="1"/>
      <c r="AF981" s="1"/>
      <c r="AG981" s="1"/>
      <c r="AH981" s="1"/>
      <c r="AI981" s="1"/>
      <c r="AJ981" s="1"/>
      <c r="AK981" s="1"/>
      <c r="AL981" s="1"/>
      <c r="AM981" s="1"/>
      <c r="AN981" s="1"/>
      <c r="AO981" s="1"/>
    </row>
    <row r="982" spans="1:41" ht="12" customHeight="1" x14ac:dyDescent="0.3">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c r="AB982" s="1"/>
      <c r="AC982" s="1"/>
      <c r="AD982" s="1"/>
      <c r="AE982" s="1"/>
      <c r="AF982" s="1"/>
      <c r="AG982" s="1"/>
      <c r="AH982" s="1"/>
      <c r="AI982" s="1"/>
      <c r="AJ982" s="1"/>
      <c r="AK982" s="1"/>
      <c r="AL982" s="1"/>
      <c r="AM982" s="1"/>
      <c r="AN982" s="1"/>
      <c r="AO982" s="1"/>
    </row>
    <row r="983" spans="1:41" ht="12" customHeight="1" x14ac:dyDescent="0.3">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c r="AB983" s="1"/>
      <c r="AC983" s="1"/>
      <c r="AD983" s="1"/>
      <c r="AE983" s="1"/>
      <c r="AF983" s="1"/>
      <c r="AG983" s="1"/>
      <c r="AH983" s="1"/>
      <c r="AI983" s="1"/>
      <c r="AJ983" s="1"/>
      <c r="AK983" s="1"/>
      <c r="AL983" s="1"/>
      <c r="AM983" s="1"/>
      <c r="AN983" s="1"/>
      <c r="AO983" s="1"/>
    </row>
    <row r="984" spans="1:41" ht="12" customHeight="1" x14ac:dyDescent="0.3">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c r="AB984" s="1"/>
      <c r="AC984" s="1"/>
      <c r="AD984" s="1"/>
      <c r="AE984" s="1"/>
      <c r="AF984" s="1"/>
      <c r="AG984" s="1"/>
      <c r="AH984" s="1"/>
      <c r="AI984" s="1"/>
      <c r="AJ984" s="1"/>
      <c r="AK984" s="1"/>
      <c r="AL984" s="1"/>
      <c r="AM984" s="1"/>
      <c r="AN984" s="1"/>
      <c r="AO984" s="1"/>
    </row>
    <row r="985" spans="1:41" ht="12" customHeight="1" x14ac:dyDescent="0.3">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c r="AB985" s="1"/>
      <c r="AC985" s="1"/>
      <c r="AD985" s="1"/>
      <c r="AE985" s="1"/>
      <c r="AF985" s="1"/>
      <c r="AG985" s="1"/>
      <c r="AH985" s="1"/>
      <c r="AI985" s="1"/>
      <c r="AJ985" s="1"/>
      <c r="AK985" s="1"/>
      <c r="AL985" s="1"/>
      <c r="AM985" s="1"/>
      <c r="AN985" s="1"/>
      <c r="AO985" s="1"/>
    </row>
    <row r="986" spans="1:41" ht="12" customHeight="1" x14ac:dyDescent="0.3">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c r="AB986" s="1"/>
      <c r="AC986" s="1"/>
      <c r="AD986" s="1"/>
      <c r="AE986" s="1"/>
      <c r="AF986" s="1"/>
      <c r="AG986" s="1"/>
      <c r="AH986" s="1"/>
      <c r="AI986" s="1"/>
      <c r="AJ986" s="1"/>
      <c r="AK986" s="1"/>
      <c r="AL986" s="1"/>
      <c r="AM986" s="1"/>
      <c r="AN986" s="1"/>
      <c r="AO986" s="1"/>
    </row>
    <row r="987" spans="1:41" ht="12" customHeight="1" x14ac:dyDescent="0.3">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c r="AB987" s="1"/>
      <c r="AC987" s="1"/>
      <c r="AD987" s="1"/>
      <c r="AE987" s="1"/>
      <c r="AF987" s="1"/>
      <c r="AG987" s="1"/>
      <c r="AH987" s="1"/>
      <c r="AI987" s="1"/>
      <c r="AJ987" s="1"/>
      <c r="AK987" s="1"/>
      <c r="AL987" s="1"/>
      <c r="AM987" s="1"/>
      <c r="AN987" s="1"/>
      <c r="AO987" s="1"/>
    </row>
    <row r="988" spans="1:41" ht="12" customHeight="1" x14ac:dyDescent="0.3">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c r="AB988" s="1"/>
      <c r="AC988" s="1"/>
      <c r="AD988" s="1"/>
      <c r="AE988" s="1"/>
      <c r="AF988" s="1"/>
      <c r="AG988" s="1"/>
      <c r="AH988" s="1"/>
      <c r="AI988" s="1"/>
      <c r="AJ988" s="1"/>
      <c r="AK988" s="1"/>
      <c r="AL988" s="1"/>
      <c r="AM988" s="1"/>
      <c r="AN988" s="1"/>
      <c r="AO988" s="1"/>
    </row>
    <row r="989" spans="1:41" ht="12" customHeight="1" x14ac:dyDescent="0.3">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c r="AB989" s="1"/>
      <c r="AC989" s="1"/>
      <c r="AD989" s="1"/>
      <c r="AE989" s="1"/>
      <c r="AF989" s="1"/>
      <c r="AG989" s="1"/>
      <c r="AH989" s="1"/>
      <c r="AI989" s="1"/>
      <c r="AJ989" s="1"/>
      <c r="AK989" s="1"/>
      <c r="AL989" s="1"/>
      <c r="AM989" s="1"/>
      <c r="AN989" s="1"/>
      <c r="AO989" s="1"/>
    </row>
    <row r="990" spans="1:41" ht="12" customHeight="1" x14ac:dyDescent="0.3">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c r="AB990" s="1"/>
      <c r="AC990" s="1"/>
      <c r="AD990" s="1"/>
      <c r="AE990" s="1"/>
      <c r="AF990" s="1"/>
      <c r="AG990" s="1"/>
      <c r="AH990" s="1"/>
      <c r="AI990" s="1"/>
      <c r="AJ990" s="1"/>
      <c r="AK990" s="1"/>
      <c r="AL990" s="1"/>
      <c r="AM990" s="1"/>
      <c r="AN990" s="1"/>
      <c r="AO990" s="1"/>
    </row>
    <row r="991" spans="1:41" ht="12" customHeight="1" x14ac:dyDescent="0.3">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c r="AA991" s="1"/>
      <c r="AB991" s="1"/>
      <c r="AC991" s="1"/>
      <c r="AD991" s="1"/>
      <c r="AE991" s="1"/>
      <c r="AF991" s="1"/>
      <c r="AG991" s="1"/>
      <c r="AH991" s="1"/>
      <c r="AI991" s="1"/>
      <c r="AJ991" s="1"/>
      <c r="AK991" s="1"/>
      <c r="AL991" s="1"/>
      <c r="AM991" s="1"/>
      <c r="AN991" s="1"/>
      <c r="AO991" s="1"/>
    </row>
    <row r="992" spans="1:41" ht="12" customHeight="1" x14ac:dyDescent="0.3">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c r="AA992" s="1"/>
      <c r="AB992" s="1"/>
      <c r="AC992" s="1"/>
      <c r="AD992" s="1"/>
      <c r="AE992" s="1"/>
      <c r="AF992" s="1"/>
      <c r="AG992" s="1"/>
      <c r="AH992" s="1"/>
      <c r="AI992" s="1"/>
      <c r="AJ992" s="1"/>
      <c r="AK992" s="1"/>
      <c r="AL992" s="1"/>
      <c r="AM992" s="1"/>
      <c r="AN992" s="1"/>
      <c r="AO992" s="1"/>
    </row>
    <row r="993" spans="1:41" ht="12" customHeight="1" x14ac:dyDescent="0.3">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c r="AA993" s="1"/>
      <c r="AB993" s="1"/>
      <c r="AC993" s="1"/>
      <c r="AD993" s="1"/>
      <c r="AE993" s="1"/>
      <c r="AF993" s="1"/>
      <c r="AG993" s="1"/>
      <c r="AH993" s="1"/>
      <c r="AI993" s="1"/>
      <c r="AJ993" s="1"/>
      <c r="AK993" s="1"/>
      <c r="AL993" s="1"/>
      <c r="AM993" s="1"/>
      <c r="AN993" s="1"/>
      <c r="AO993" s="1"/>
    </row>
    <row r="994" spans="1:41" ht="12" customHeight="1" x14ac:dyDescent="0.3">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c r="AA994" s="1"/>
      <c r="AB994" s="1"/>
      <c r="AC994" s="1"/>
      <c r="AD994" s="1"/>
      <c r="AE994" s="1"/>
      <c r="AF994" s="1"/>
      <c r="AG994" s="1"/>
      <c r="AH994" s="1"/>
      <c r="AI994" s="1"/>
      <c r="AJ994" s="1"/>
      <c r="AK994" s="1"/>
      <c r="AL994" s="1"/>
      <c r="AM994" s="1"/>
      <c r="AN994" s="1"/>
      <c r="AO994" s="1"/>
    </row>
    <row r="995" spans="1:41" ht="12" customHeight="1" x14ac:dyDescent="0.3">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c r="AA995" s="1"/>
      <c r="AB995" s="1"/>
      <c r="AC995" s="1"/>
      <c r="AD995" s="1"/>
      <c r="AE995" s="1"/>
      <c r="AF995" s="1"/>
      <c r="AG995" s="1"/>
      <c r="AH995" s="1"/>
      <c r="AI995" s="1"/>
      <c r="AJ995" s="1"/>
      <c r="AK995" s="1"/>
      <c r="AL995" s="1"/>
      <c r="AM995" s="1"/>
      <c r="AN995" s="1"/>
      <c r="AO995" s="1"/>
    </row>
    <row r="996" spans="1:41" ht="12" customHeight="1" x14ac:dyDescent="0.3">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c r="AA996" s="1"/>
      <c r="AB996" s="1"/>
      <c r="AC996" s="1"/>
      <c r="AD996" s="1"/>
      <c r="AE996" s="1"/>
      <c r="AF996" s="1"/>
      <c r="AG996" s="1"/>
      <c r="AH996" s="1"/>
      <c r="AI996" s="1"/>
      <c r="AJ996" s="1"/>
      <c r="AK996" s="1"/>
      <c r="AL996" s="1"/>
      <c r="AM996" s="1"/>
      <c r="AN996" s="1"/>
      <c r="AO996" s="1"/>
    </row>
    <row r="997" spans="1:41" ht="12" customHeight="1" x14ac:dyDescent="0.3">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c r="AA997" s="1"/>
      <c r="AB997" s="1"/>
      <c r="AC997" s="1"/>
      <c r="AD997" s="1"/>
      <c r="AE997" s="1"/>
      <c r="AF997" s="1"/>
      <c r="AG997" s="1"/>
      <c r="AH997" s="1"/>
      <c r="AI997" s="1"/>
      <c r="AJ997" s="1"/>
      <c r="AK997" s="1"/>
      <c r="AL997" s="1"/>
      <c r="AM997" s="1"/>
      <c r="AN997" s="1"/>
      <c r="AO997" s="1"/>
    </row>
    <row r="998" spans="1:41" ht="12" customHeight="1" x14ac:dyDescent="0.3">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c r="AA998" s="1"/>
      <c r="AB998" s="1"/>
      <c r="AC998" s="1"/>
      <c r="AD998" s="1"/>
      <c r="AE998" s="1"/>
      <c r="AF998" s="1"/>
      <c r="AG998" s="1"/>
      <c r="AH998" s="1"/>
      <c r="AI998" s="1"/>
      <c r="AJ998" s="1"/>
      <c r="AK998" s="1"/>
      <c r="AL998" s="1"/>
      <c r="AM998" s="1"/>
      <c r="AN998" s="1"/>
      <c r="AO998" s="1"/>
    </row>
    <row r="999" spans="1:41" ht="12" customHeight="1" x14ac:dyDescent="0.3">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c r="AA999" s="1"/>
      <c r="AB999" s="1"/>
      <c r="AC999" s="1"/>
      <c r="AD999" s="1"/>
      <c r="AE999" s="1"/>
      <c r="AF999" s="1"/>
      <c r="AG999" s="1"/>
      <c r="AH999" s="1"/>
      <c r="AI999" s="1"/>
      <c r="AJ999" s="1"/>
      <c r="AK999" s="1"/>
      <c r="AL999" s="1"/>
      <c r="AM999" s="1"/>
      <c r="AN999" s="1"/>
      <c r="AO999" s="1"/>
    </row>
    <row r="1000" spans="1:41" ht="12" customHeight="1" x14ac:dyDescent="0.3">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c r="AA1000" s="1"/>
      <c r="AB1000" s="1"/>
      <c r="AC1000" s="1"/>
      <c r="AD1000" s="1"/>
      <c r="AE1000" s="1"/>
      <c r="AF1000" s="1"/>
      <c r="AG1000" s="1"/>
      <c r="AH1000" s="1"/>
      <c r="AI1000" s="1"/>
      <c r="AJ1000" s="1"/>
      <c r="AK1000" s="1"/>
      <c r="AL1000" s="1"/>
      <c r="AM1000" s="1"/>
      <c r="AN1000" s="1"/>
      <c r="AO1000" s="1"/>
    </row>
  </sheetData>
  <sheetProtection sheet="1" objects="1" scenarios="1" formatCells="0" formatRows="0" insertHyperlinks="0"/>
  <mergeCells count="36">
    <mergeCell ref="A19:AG19"/>
    <mergeCell ref="A20:AG37"/>
    <mergeCell ref="F11:W11"/>
    <mergeCell ref="F12:W14"/>
    <mergeCell ref="X13:AG14"/>
    <mergeCell ref="F15:AG15"/>
    <mergeCell ref="A16:AG16"/>
    <mergeCell ref="M17:P18"/>
    <mergeCell ref="AB17:AG18"/>
    <mergeCell ref="Q17:X17"/>
    <mergeCell ref="Y17:AA18"/>
    <mergeCell ref="Q18:X18"/>
    <mergeCell ref="E17:L17"/>
    <mergeCell ref="E18:L18"/>
    <mergeCell ref="A15:E15"/>
    <mergeCell ref="A17:D18"/>
    <mergeCell ref="A1:AG1"/>
    <mergeCell ref="A2:C2"/>
    <mergeCell ref="D2:E2"/>
    <mergeCell ref="F2:W2"/>
    <mergeCell ref="A3:C6"/>
    <mergeCell ref="D3:E6"/>
    <mergeCell ref="F3:W3"/>
    <mergeCell ref="F4:W6"/>
    <mergeCell ref="X5:AG6"/>
    <mergeCell ref="X2:AG2"/>
    <mergeCell ref="X3:AG4"/>
    <mergeCell ref="D7:E10"/>
    <mergeCell ref="A11:C14"/>
    <mergeCell ref="D11:E14"/>
    <mergeCell ref="F7:W7"/>
    <mergeCell ref="X7:AG8"/>
    <mergeCell ref="F8:W10"/>
    <mergeCell ref="X9:AG10"/>
    <mergeCell ref="X11:AG12"/>
    <mergeCell ref="A7:C10"/>
  </mergeCells>
  <phoneticPr fontId="42"/>
  <conditionalFormatting sqref="F3:W6">
    <cfRule type="expression" dxfId="4" priority="1" stopIfTrue="1">
      <formula>$F$3:$W$6=$AM$1</formula>
    </cfRule>
  </conditionalFormatting>
  <conditionalFormatting sqref="F7:W10">
    <cfRule type="expression" dxfId="3" priority="2" stopIfTrue="1">
      <formula>$F$7:$W$10=$AM$1</formula>
    </cfRule>
  </conditionalFormatting>
  <conditionalFormatting sqref="F11:W14">
    <cfRule type="expression" dxfId="2" priority="3" stopIfTrue="1">
      <formula>$F$11:$W$14=$AM$1</formula>
    </cfRule>
  </conditionalFormatting>
  <conditionalFormatting sqref="F15:AG15">
    <cfRule type="expression" dxfId="1" priority="4" stopIfTrue="1">
      <formula>ISTEXT($F$15)</formula>
    </cfRule>
  </conditionalFormatting>
  <pageMargins left="0.25" right="0.25" top="0.75" bottom="0.75" header="0" footer="0"/>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000"/>
  <sheetViews>
    <sheetView workbookViewId="0"/>
  </sheetViews>
  <sheetFormatPr defaultColWidth="14.44140625" defaultRowHeight="15" customHeight="1" x14ac:dyDescent="0.3"/>
  <cols>
    <col min="1" max="2" width="0.88671875" customWidth="1"/>
    <col min="3" max="6" width="8.6640625" customWidth="1"/>
    <col min="7" max="7" width="9.44140625" customWidth="1"/>
    <col min="8" max="8" width="10.109375" customWidth="1"/>
    <col min="9" max="9" width="7.109375" customWidth="1"/>
    <col min="10" max="10" width="7.44140625" customWidth="1"/>
    <col min="11" max="11" width="8.6640625" customWidth="1"/>
    <col min="12" max="12" width="7.44140625" customWidth="1"/>
    <col min="13" max="13" width="6.44140625" customWidth="1"/>
    <col min="14" max="20" width="8.6640625" customWidth="1"/>
    <col min="21" max="21" width="9.109375" customWidth="1"/>
    <col min="22" max="22" width="10.44140625" customWidth="1"/>
    <col min="23" max="24" width="8.6640625" customWidth="1"/>
    <col min="25" max="25" width="12.44140625" customWidth="1"/>
    <col min="26" max="26" width="11.109375" customWidth="1"/>
    <col min="27" max="27" width="10.6640625" customWidth="1"/>
    <col min="28" max="30" width="11" customWidth="1"/>
    <col min="31" max="51" width="8.6640625" customWidth="1"/>
  </cols>
  <sheetData>
    <row r="1" spans="1:31" ht="18" customHeight="1" x14ac:dyDescent="0.3"/>
    <row r="2" spans="1:31" ht="63" customHeight="1" x14ac:dyDescent="0.3">
      <c r="A2" s="7" t="s">
        <v>62</v>
      </c>
      <c r="B2" s="7" t="s">
        <v>63</v>
      </c>
      <c r="C2" s="8" t="s">
        <v>64</v>
      </c>
      <c r="D2" s="8" t="s">
        <v>65</v>
      </c>
      <c r="E2" s="8" t="s">
        <v>66</v>
      </c>
      <c r="F2" s="8" t="s">
        <v>14</v>
      </c>
      <c r="G2" s="8" t="s">
        <v>67</v>
      </c>
      <c r="H2" s="9" t="s">
        <v>68</v>
      </c>
      <c r="I2" s="9" t="s">
        <v>69</v>
      </c>
      <c r="J2" s="10" t="s">
        <v>70</v>
      </c>
      <c r="K2" s="10" t="s">
        <v>71</v>
      </c>
      <c r="L2" s="10" t="s">
        <v>72</v>
      </c>
      <c r="M2" s="10" t="s">
        <v>73</v>
      </c>
      <c r="N2" s="8" t="s">
        <v>74</v>
      </c>
      <c r="O2" s="10" t="s">
        <v>75</v>
      </c>
      <c r="P2" s="10" t="s">
        <v>76</v>
      </c>
      <c r="Q2" s="8" t="s">
        <v>77</v>
      </c>
      <c r="R2" s="8" t="s">
        <v>78</v>
      </c>
      <c r="S2" s="8" t="s">
        <v>79</v>
      </c>
      <c r="T2" s="8" t="s">
        <v>80</v>
      </c>
      <c r="U2" s="8" t="s">
        <v>81</v>
      </c>
      <c r="V2" s="8" t="s">
        <v>82</v>
      </c>
      <c r="W2" s="8" t="s">
        <v>83</v>
      </c>
      <c r="X2" s="8" t="s">
        <v>84</v>
      </c>
      <c r="Y2" s="11" t="s">
        <v>85</v>
      </c>
      <c r="Z2" s="11" t="s">
        <v>86</v>
      </c>
      <c r="AA2" s="11" t="s">
        <v>87</v>
      </c>
      <c r="AB2" s="11" t="s">
        <v>88</v>
      </c>
      <c r="AC2" s="9" t="s">
        <v>89</v>
      </c>
      <c r="AD2" s="9" t="s">
        <v>90</v>
      </c>
      <c r="AE2" s="9" t="s">
        <v>91</v>
      </c>
    </row>
    <row r="3" spans="1:31" ht="18" customHeight="1" x14ac:dyDescent="0.3">
      <c r="D3" s="12">
        <v>2</v>
      </c>
      <c r="E3" s="12" t="str">
        <f t="shared" ref="E3:E5" si="0">($F$3&amp;", "&amp;$G$3)</f>
        <v>0, 0</v>
      </c>
      <c r="F3" s="12">
        <f>app_family</f>
        <v>0</v>
      </c>
      <c r="G3" s="12">
        <f>app_first</f>
        <v>0</v>
      </c>
      <c r="H3" s="13">
        <f>app_birth</f>
        <v>0</v>
      </c>
      <c r="I3" s="12" t="str">
        <f>app_status</f>
        <v>choose from drop-down</v>
      </c>
      <c r="N3" s="12" t="str">
        <f>app_inst</f>
        <v>Choose from drop-down</v>
      </c>
      <c r="Q3" s="12" t="str">
        <f>app_gender</f>
        <v>drop-down</v>
      </c>
      <c r="R3" s="12" t="str">
        <f>app_nationality</f>
        <v>choose from drop-down</v>
      </c>
      <c r="S3" s="12">
        <f>email</f>
        <v>0</v>
      </c>
      <c r="T3" s="12">
        <v>1</v>
      </c>
      <c r="U3" s="12">
        <f>Topic1</f>
        <v>0</v>
      </c>
      <c r="V3" s="12" t="e">
        <f>VLOOKUP($U3,Topic!$A$3:$J$102,5,0)</f>
        <v>#N/A</v>
      </c>
      <c r="W3" s="12" t="e">
        <f>VLOOKUP($U3,Topic!$A$3:$J$102,2,0)</f>
        <v>#N/A</v>
      </c>
      <c r="X3" s="12" t="e">
        <f>VLOOKUP($U3,Topic!$A$3:$J$102,3,0)</f>
        <v>#N/A</v>
      </c>
      <c r="Y3" s="12" t="e">
        <f>VLOOKUP($U3,Topic!$A$3:$J$102,8,0)</f>
        <v>#N/A</v>
      </c>
      <c r="AC3" s="13">
        <f>from</f>
        <v>0</v>
      </c>
      <c r="AD3" s="13">
        <f>to</f>
        <v>0</v>
      </c>
      <c r="AE3" s="14" t="str">
        <f>Duration</f>
        <v/>
      </c>
    </row>
    <row r="4" spans="1:31" ht="18" customHeight="1" x14ac:dyDescent="0.3">
      <c r="D4" s="12">
        <v>2</v>
      </c>
      <c r="E4" s="12" t="str">
        <f t="shared" si="0"/>
        <v>0, 0</v>
      </c>
      <c r="F4" s="12">
        <f>app_family</f>
        <v>0</v>
      </c>
      <c r="G4" s="12">
        <f>app_first</f>
        <v>0</v>
      </c>
      <c r="H4" s="13">
        <f>app_birth</f>
        <v>0</v>
      </c>
      <c r="I4" s="12" t="str">
        <f>app_status</f>
        <v>choose from drop-down</v>
      </c>
      <c r="N4" s="12" t="str">
        <f>app_inst</f>
        <v>Choose from drop-down</v>
      </c>
      <c r="Q4" s="12" t="str">
        <f>app_gender</f>
        <v>drop-down</v>
      </c>
      <c r="R4" s="12" t="str">
        <f>app_nationality</f>
        <v>choose from drop-down</v>
      </c>
      <c r="S4" s="12">
        <f>email</f>
        <v>0</v>
      </c>
      <c r="T4" s="12">
        <v>2</v>
      </c>
      <c r="U4" s="12">
        <f>Topic2</f>
        <v>0</v>
      </c>
      <c r="V4" s="12" t="e">
        <f>VLOOKUP($U4,Topic!$A$3:$J$102,5,0)</f>
        <v>#N/A</v>
      </c>
      <c r="W4" s="12" t="e">
        <f>VLOOKUP($U4,Topic!$A$3:$J$102,2,0)</f>
        <v>#N/A</v>
      </c>
      <c r="X4" s="12" t="e">
        <f>VLOOKUP($U4,Topic!$A$3:$J$102,3,0)</f>
        <v>#N/A</v>
      </c>
      <c r="Y4" s="12" t="e">
        <f>VLOOKUP($U4,Topic!$A$3:$J$102,8,0)</f>
        <v>#N/A</v>
      </c>
      <c r="AC4" s="13">
        <f>from</f>
        <v>0</v>
      </c>
      <c r="AD4" s="13">
        <f>to</f>
        <v>0</v>
      </c>
      <c r="AE4" s="14" t="str">
        <f>Duration</f>
        <v/>
      </c>
    </row>
    <row r="5" spans="1:31" ht="18" customHeight="1" x14ac:dyDescent="0.3">
      <c r="D5" s="12">
        <v>2</v>
      </c>
      <c r="E5" s="12" t="str">
        <f t="shared" si="0"/>
        <v>0, 0</v>
      </c>
      <c r="F5" s="12">
        <f>app_family</f>
        <v>0</v>
      </c>
      <c r="G5" s="12">
        <f>app_first</f>
        <v>0</v>
      </c>
      <c r="H5" s="13">
        <f>app_birth</f>
        <v>0</v>
      </c>
      <c r="I5" s="12" t="str">
        <f>app_status</f>
        <v>choose from drop-down</v>
      </c>
      <c r="N5" s="12" t="str">
        <f>app_inst</f>
        <v>Choose from drop-down</v>
      </c>
      <c r="Q5" s="12" t="str">
        <f>app_gender</f>
        <v>drop-down</v>
      </c>
      <c r="R5" s="12" t="str">
        <f>app_nationality</f>
        <v>choose from drop-down</v>
      </c>
      <c r="S5" s="12">
        <f>email</f>
        <v>0</v>
      </c>
      <c r="T5" s="12">
        <v>3</v>
      </c>
      <c r="U5" s="12">
        <f>Topic3</f>
        <v>0</v>
      </c>
      <c r="V5" s="12" t="e">
        <f>VLOOKUP($U5,Topic!$A$3:$J$102,5,0)</f>
        <v>#N/A</v>
      </c>
      <c r="W5" s="12" t="e">
        <f>VLOOKUP($U5,Topic!$A$3:$J$102,2,0)</f>
        <v>#N/A</v>
      </c>
      <c r="X5" s="12" t="e">
        <f>VLOOKUP($U5,Topic!$A$3:$J$102,3,0)</f>
        <v>#N/A</v>
      </c>
      <c r="Y5" s="12" t="e">
        <f>VLOOKUP($U5,Topic!$A$3:$J$102,8,0)</f>
        <v>#N/A</v>
      </c>
      <c r="AC5" s="13">
        <f>from</f>
        <v>0</v>
      </c>
      <c r="AD5" s="13">
        <f>to</f>
        <v>0</v>
      </c>
      <c r="AE5" s="14" t="str">
        <f>Duration</f>
        <v/>
      </c>
    </row>
    <row r="6" spans="1:31" ht="18" customHeight="1" x14ac:dyDescent="0.3"/>
    <row r="7" spans="1:31" ht="18" customHeight="1" x14ac:dyDescent="0.3"/>
    <row r="8" spans="1:31" ht="18" customHeight="1" x14ac:dyDescent="0.3"/>
    <row r="9" spans="1:31" ht="18" customHeight="1" x14ac:dyDescent="0.3"/>
    <row r="10" spans="1:31" ht="18" customHeight="1" x14ac:dyDescent="0.3"/>
    <row r="11" spans="1:31" ht="18" customHeight="1" x14ac:dyDescent="0.3"/>
    <row r="12" spans="1:31" ht="18" customHeight="1" x14ac:dyDescent="0.3"/>
    <row r="13" spans="1:31" ht="18" customHeight="1" x14ac:dyDescent="0.3"/>
    <row r="14" spans="1:31" ht="18" customHeight="1" x14ac:dyDescent="0.3"/>
    <row r="15" spans="1:31" ht="18" customHeight="1" x14ac:dyDescent="0.3"/>
    <row r="16" spans="1:31" ht="18" customHeight="1" x14ac:dyDescent="0.3"/>
    <row r="17" ht="18" customHeight="1" x14ac:dyDescent="0.3"/>
    <row r="18" ht="18" customHeight="1" x14ac:dyDescent="0.3"/>
    <row r="19" ht="18" customHeight="1" x14ac:dyDescent="0.3"/>
    <row r="20" ht="18" customHeight="1" x14ac:dyDescent="0.3"/>
    <row r="21" ht="18" customHeight="1" x14ac:dyDescent="0.3"/>
    <row r="22" ht="18" customHeight="1" x14ac:dyDescent="0.3"/>
    <row r="23" ht="18" customHeight="1" x14ac:dyDescent="0.3"/>
    <row r="24" ht="18" customHeight="1" x14ac:dyDescent="0.3"/>
    <row r="25" ht="18" customHeight="1" x14ac:dyDescent="0.3"/>
    <row r="26" ht="18" customHeight="1" x14ac:dyDescent="0.3"/>
    <row r="27" ht="18" customHeight="1" x14ac:dyDescent="0.3"/>
    <row r="28" ht="18" customHeight="1" x14ac:dyDescent="0.3"/>
    <row r="29" ht="18" customHeight="1" x14ac:dyDescent="0.3"/>
    <row r="30" ht="18" customHeight="1" x14ac:dyDescent="0.3"/>
    <row r="31" ht="18" customHeight="1" x14ac:dyDescent="0.3"/>
    <row r="32" ht="18" customHeight="1" x14ac:dyDescent="0.3"/>
    <row r="33" ht="18" customHeight="1" x14ac:dyDescent="0.3"/>
    <row r="34" ht="18" customHeight="1" x14ac:dyDescent="0.3"/>
    <row r="35" ht="18" customHeight="1" x14ac:dyDescent="0.3"/>
    <row r="36" ht="18" customHeight="1" x14ac:dyDescent="0.3"/>
    <row r="37" ht="18" customHeight="1" x14ac:dyDescent="0.3"/>
    <row r="38" ht="18" customHeight="1" x14ac:dyDescent="0.3"/>
    <row r="39" ht="18" customHeight="1" x14ac:dyDescent="0.3"/>
    <row r="40" ht="18" customHeight="1" x14ac:dyDescent="0.3"/>
    <row r="41" ht="18" customHeight="1" x14ac:dyDescent="0.3"/>
    <row r="42" ht="18" customHeight="1" x14ac:dyDescent="0.3"/>
    <row r="43" ht="18" customHeight="1" x14ac:dyDescent="0.3"/>
    <row r="44" ht="18" customHeight="1" x14ac:dyDescent="0.3"/>
    <row r="45" ht="18" customHeight="1" x14ac:dyDescent="0.3"/>
    <row r="46" ht="18" customHeight="1" x14ac:dyDescent="0.3"/>
    <row r="47" ht="18" customHeight="1" x14ac:dyDescent="0.3"/>
    <row r="48" ht="18" customHeight="1" x14ac:dyDescent="0.3"/>
    <row r="49" ht="18" customHeight="1" x14ac:dyDescent="0.3"/>
    <row r="50" ht="18" customHeight="1" x14ac:dyDescent="0.3"/>
    <row r="51" ht="18" customHeight="1" x14ac:dyDescent="0.3"/>
    <row r="52" ht="18" customHeight="1" x14ac:dyDescent="0.3"/>
    <row r="53" ht="18" customHeight="1" x14ac:dyDescent="0.3"/>
    <row r="54" ht="18" customHeight="1" x14ac:dyDescent="0.3"/>
    <row r="55" ht="18" customHeight="1" x14ac:dyDescent="0.3"/>
    <row r="56" ht="18" customHeight="1" x14ac:dyDescent="0.3"/>
    <row r="57" ht="18" customHeight="1" x14ac:dyDescent="0.3"/>
    <row r="58" ht="18" customHeight="1" x14ac:dyDescent="0.3"/>
    <row r="59" ht="18" customHeight="1" x14ac:dyDescent="0.3"/>
    <row r="60" ht="18" customHeight="1" x14ac:dyDescent="0.3"/>
    <row r="61" ht="18" customHeight="1" x14ac:dyDescent="0.3"/>
    <row r="62" ht="18" customHeight="1" x14ac:dyDescent="0.3"/>
    <row r="63" ht="18" customHeight="1" x14ac:dyDescent="0.3"/>
    <row r="64" ht="18" customHeight="1" x14ac:dyDescent="0.3"/>
    <row r="65" ht="18" customHeight="1" x14ac:dyDescent="0.3"/>
    <row r="66" ht="18" customHeight="1" x14ac:dyDescent="0.3"/>
    <row r="67" ht="18" customHeight="1" x14ac:dyDescent="0.3"/>
    <row r="68" ht="18" customHeight="1" x14ac:dyDescent="0.3"/>
    <row r="69" ht="18" customHeight="1" x14ac:dyDescent="0.3"/>
    <row r="70" ht="18" customHeight="1" x14ac:dyDescent="0.3"/>
    <row r="71" ht="18" customHeight="1" x14ac:dyDescent="0.3"/>
    <row r="72" ht="18" customHeight="1" x14ac:dyDescent="0.3"/>
    <row r="73" ht="18" customHeight="1" x14ac:dyDescent="0.3"/>
    <row r="74" ht="18" customHeight="1" x14ac:dyDescent="0.3"/>
    <row r="75" ht="18" customHeight="1" x14ac:dyDescent="0.3"/>
    <row r="76" ht="18" customHeight="1" x14ac:dyDescent="0.3"/>
    <row r="77" ht="18" customHeight="1" x14ac:dyDescent="0.3"/>
    <row r="78" ht="18" customHeight="1" x14ac:dyDescent="0.3"/>
    <row r="79" ht="18" customHeight="1" x14ac:dyDescent="0.3"/>
    <row r="80" ht="18" customHeight="1" x14ac:dyDescent="0.3"/>
    <row r="81" ht="18" customHeight="1" x14ac:dyDescent="0.3"/>
    <row r="82" ht="18" customHeight="1" x14ac:dyDescent="0.3"/>
    <row r="83" ht="18" customHeight="1" x14ac:dyDescent="0.3"/>
    <row r="84" ht="18" customHeight="1" x14ac:dyDescent="0.3"/>
    <row r="85" ht="18" customHeight="1" x14ac:dyDescent="0.3"/>
    <row r="86" ht="18" customHeight="1" x14ac:dyDescent="0.3"/>
    <row r="87" ht="18" customHeight="1" x14ac:dyDescent="0.3"/>
    <row r="88" ht="18" customHeight="1" x14ac:dyDescent="0.3"/>
    <row r="89" ht="18" customHeight="1" x14ac:dyDescent="0.3"/>
    <row r="90" ht="18" customHeight="1" x14ac:dyDescent="0.3"/>
    <row r="91" ht="18" customHeight="1" x14ac:dyDescent="0.3"/>
    <row r="92" ht="18" customHeight="1" x14ac:dyDescent="0.3"/>
    <row r="93" ht="18" customHeight="1" x14ac:dyDescent="0.3"/>
    <row r="94" ht="18" customHeight="1" x14ac:dyDescent="0.3"/>
    <row r="95" ht="18" customHeight="1" x14ac:dyDescent="0.3"/>
    <row r="96" ht="18" customHeight="1" x14ac:dyDescent="0.3"/>
    <row r="97" ht="18" customHeight="1" x14ac:dyDescent="0.3"/>
    <row r="98" ht="18" customHeight="1" x14ac:dyDescent="0.3"/>
    <row r="99" ht="18" customHeight="1" x14ac:dyDescent="0.3"/>
    <row r="100" ht="18" customHeight="1" x14ac:dyDescent="0.3"/>
    <row r="101" ht="18" customHeight="1" x14ac:dyDescent="0.3"/>
    <row r="102" ht="18" customHeight="1" x14ac:dyDescent="0.3"/>
    <row r="103" ht="18" customHeight="1" x14ac:dyDescent="0.3"/>
    <row r="104" ht="18" customHeight="1" x14ac:dyDescent="0.3"/>
    <row r="105" ht="18" customHeight="1" x14ac:dyDescent="0.3"/>
    <row r="106" ht="18" customHeight="1" x14ac:dyDescent="0.3"/>
    <row r="107" ht="18" customHeight="1" x14ac:dyDescent="0.3"/>
    <row r="108" ht="18" customHeight="1" x14ac:dyDescent="0.3"/>
    <row r="109" ht="18" customHeight="1" x14ac:dyDescent="0.3"/>
    <row r="110" ht="18" customHeight="1" x14ac:dyDescent="0.3"/>
    <row r="111" ht="18" customHeight="1" x14ac:dyDescent="0.3"/>
    <row r="112" ht="18" customHeight="1" x14ac:dyDescent="0.3"/>
    <row r="113" ht="18" customHeight="1" x14ac:dyDescent="0.3"/>
    <row r="114" ht="18" customHeight="1" x14ac:dyDescent="0.3"/>
    <row r="115" ht="18" customHeight="1" x14ac:dyDescent="0.3"/>
    <row r="116" ht="18" customHeight="1" x14ac:dyDescent="0.3"/>
    <row r="117" ht="18" customHeight="1" x14ac:dyDescent="0.3"/>
    <row r="118" ht="18" customHeight="1" x14ac:dyDescent="0.3"/>
    <row r="119" ht="18" customHeight="1" x14ac:dyDescent="0.3"/>
    <row r="120" ht="18" customHeight="1" x14ac:dyDescent="0.3"/>
    <row r="121" ht="18" customHeight="1" x14ac:dyDescent="0.3"/>
    <row r="122" ht="18" customHeight="1" x14ac:dyDescent="0.3"/>
    <row r="123" ht="18" customHeight="1" x14ac:dyDescent="0.3"/>
    <row r="124" ht="18" customHeight="1" x14ac:dyDescent="0.3"/>
    <row r="125" ht="18" customHeight="1" x14ac:dyDescent="0.3"/>
    <row r="126" ht="18" customHeight="1" x14ac:dyDescent="0.3"/>
    <row r="127" ht="18" customHeight="1" x14ac:dyDescent="0.3"/>
    <row r="128" ht="18" customHeight="1" x14ac:dyDescent="0.3"/>
    <row r="129" ht="18" customHeight="1" x14ac:dyDescent="0.3"/>
    <row r="130" ht="18" customHeight="1" x14ac:dyDescent="0.3"/>
    <row r="131" ht="18" customHeight="1" x14ac:dyDescent="0.3"/>
    <row r="132" ht="18" customHeight="1" x14ac:dyDescent="0.3"/>
    <row r="133" ht="18" customHeight="1" x14ac:dyDescent="0.3"/>
    <row r="134" ht="18" customHeight="1" x14ac:dyDescent="0.3"/>
    <row r="135" ht="18" customHeight="1" x14ac:dyDescent="0.3"/>
    <row r="136" ht="18" customHeight="1" x14ac:dyDescent="0.3"/>
    <row r="137" ht="18" customHeight="1" x14ac:dyDescent="0.3"/>
    <row r="138" ht="18" customHeight="1" x14ac:dyDescent="0.3"/>
    <row r="139" ht="18" customHeight="1" x14ac:dyDescent="0.3"/>
    <row r="140" ht="18" customHeight="1" x14ac:dyDescent="0.3"/>
    <row r="141" ht="18" customHeight="1" x14ac:dyDescent="0.3"/>
    <row r="142" ht="18" customHeight="1" x14ac:dyDescent="0.3"/>
    <row r="143" ht="18" customHeight="1" x14ac:dyDescent="0.3"/>
    <row r="144" ht="18" customHeight="1" x14ac:dyDescent="0.3"/>
    <row r="145" ht="18" customHeight="1" x14ac:dyDescent="0.3"/>
    <row r="146" ht="18" customHeight="1" x14ac:dyDescent="0.3"/>
    <row r="147" ht="18" customHeight="1" x14ac:dyDescent="0.3"/>
    <row r="148" ht="18" customHeight="1" x14ac:dyDescent="0.3"/>
    <row r="149" ht="18" customHeight="1" x14ac:dyDescent="0.3"/>
    <row r="150" ht="18" customHeight="1" x14ac:dyDescent="0.3"/>
    <row r="151" ht="18" customHeight="1" x14ac:dyDescent="0.3"/>
    <row r="152" ht="18" customHeight="1" x14ac:dyDescent="0.3"/>
    <row r="153" ht="18" customHeight="1" x14ac:dyDescent="0.3"/>
    <row r="154" ht="18" customHeight="1" x14ac:dyDescent="0.3"/>
    <row r="155" ht="18" customHeight="1" x14ac:dyDescent="0.3"/>
    <row r="156" ht="18" customHeight="1" x14ac:dyDescent="0.3"/>
    <row r="157" ht="18" customHeight="1" x14ac:dyDescent="0.3"/>
    <row r="158" ht="18" customHeight="1" x14ac:dyDescent="0.3"/>
    <row r="159" ht="18" customHeight="1" x14ac:dyDescent="0.3"/>
    <row r="160" ht="18" customHeight="1" x14ac:dyDescent="0.3"/>
    <row r="161" ht="18" customHeight="1" x14ac:dyDescent="0.3"/>
    <row r="162" ht="18" customHeight="1" x14ac:dyDescent="0.3"/>
    <row r="163" ht="18" customHeight="1" x14ac:dyDescent="0.3"/>
    <row r="164" ht="18" customHeight="1" x14ac:dyDescent="0.3"/>
    <row r="165" ht="18" customHeight="1" x14ac:dyDescent="0.3"/>
    <row r="166" ht="18" customHeight="1" x14ac:dyDescent="0.3"/>
    <row r="167" ht="18" customHeight="1" x14ac:dyDescent="0.3"/>
    <row r="168" ht="18" customHeight="1" x14ac:dyDescent="0.3"/>
    <row r="169" ht="18" customHeight="1" x14ac:dyDescent="0.3"/>
    <row r="170" ht="18" customHeight="1" x14ac:dyDescent="0.3"/>
    <row r="171" ht="18" customHeight="1" x14ac:dyDescent="0.3"/>
    <row r="172" ht="18" customHeight="1" x14ac:dyDescent="0.3"/>
    <row r="173" ht="18" customHeight="1" x14ac:dyDescent="0.3"/>
    <row r="174" ht="18" customHeight="1" x14ac:dyDescent="0.3"/>
    <row r="175" ht="18" customHeight="1" x14ac:dyDescent="0.3"/>
    <row r="176" ht="18" customHeight="1" x14ac:dyDescent="0.3"/>
    <row r="177" ht="18" customHeight="1" x14ac:dyDescent="0.3"/>
    <row r="178" ht="18" customHeight="1" x14ac:dyDescent="0.3"/>
    <row r="179" ht="18" customHeight="1" x14ac:dyDescent="0.3"/>
    <row r="180" ht="18" customHeight="1" x14ac:dyDescent="0.3"/>
    <row r="181" ht="18" customHeight="1" x14ac:dyDescent="0.3"/>
    <row r="182" ht="18" customHeight="1" x14ac:dyDescent="0.3"/>
    <row r="183" ht="18" customHeight="1" x14ac:dyDescent="0.3"/>
    <row r="184" ht="18" customHeight="1" x14ac:dyDescent="0.3"/>
    <row r="185" ht="18" customHeight="1" x14ac:dyDescent="0.3"/>
    <row r="186" ht="18" customHeight="1" x14ac:dyDescent="0.3"/>
    <row r="187" ht="18" customHeight="1" x14ac:dyDescent="0.3"/>
    <row r="188" ht="18" customHeight="1" x14ac:dyDescent="0.3"/>
    <row r="189" ht="18" customHeight="1" x14ac:dyDescent="0.3"/>
    <row r="190" ht="18" customHeight="1" x14ac:dyDescent="0.3"/>
    <row r="191" ht="18" customHeight="1" x14ac:dyDescent="0.3"/>
    <row r="192" ht="18" customHeight="1" x14ac:dyDescent="0.3"/>
    <row r="193" ht="18" customHeight="1" x14ac:dyDescent="0.3"/>
    <row r="194" ht="18" customHeight="1" x14ac:dyDescent="0.3"/>
    <row r="195" ht="18" customHeight="1" x14ac:dyDescent="0.3"/>
    <row r="196" ht="18" customHeight="1" x14ac:dyDescent="0.3"/>
    <row r="197" ht="18" customHeight="1" x14ac:dyDescent="0.3"/>
    <row r="198" ht="18" customHeight="1" x14ac:dyDescent="0.3"/>
    <row r="199" ht="18" customHeight="1" x14ac:dyDescent="0.3"/>
    <row r="200" ht="18" customHeight="1" x14ac:dyDescent="0.3"/>
    <row r="201" ht="18" customHeight="1" x14ac:dyDescent="0.3"/>
    <row r="202" ht="18" customHeight="1" x14ac:dyDescent="0.3"/>
    <row r="203" ht="18" customHeight="1" x14ac:dyDescent="0.3"/>
    <row r="204" ht="18" customHeight="1" x14ac:dyDescent="0.3"/>
    <row r="205" ht="18" customHeight="1" x14ac:dyDescent="0.3"/>
    <row r="206" ht="18" customHeight="1" x14ac:dyDescent="0.3"/>
    <row r="207" ht="18" customHeight="1" x14ac:dyDescent="0.3"/>
    <row r="208" ht="18" customHeight="1" x14ac:dyDescent="0.3"/>
    <row r="209" ht="18" customHeight="1" x14ac:dyDescent="0.3"/>
    <row r="210" ht="18" customHeight="1" x14ac:dyDescent="0.3"/>
    <row r="211" ht="18" customHeight="1" x14ac:dyDescent="0.3"/>
    <row r="212" ht="18" customHeight="1" x14ac:dyDescent="0.3"/>
    <row r="213" ht="18" customHeight="1" x14ac:dyDescent="0.3"/>
    <row r="214" ht="18" customHeight="1" x14ac:dyDescent="0.3"/>
    <row r="215" ht="18" customHeight="1" x14ac:dyDescent="0.3"/>
    <row r="216" ht="18" customHeight="1" x14ac:dyDescent="0.3"/>
    <row r="217" ht="18" customHeight="1" x14ac:dyDescent="0.3"/>
    <row r="218" ht="18" customHeight="1" x14ac:dyDescent="0.3"/>
    <row r="219" ht="18" customHeight="1" x14ac:dyDescent="0.3"/>
    <row r="220" ht="18" customHeight="1" x14ac:dyDescent="0.3"/>
    <row r="221" ht="18" customHeight="1" x14ac:dyDescent="0.3"/>
    <row r="222" ht="18" customHeight="1" x14ac:dyDescent="0.3"/>
    <row r="223" ht="18" customHeight="1" x14ac:dyDescent="0.3"/>
    <row r="224" ht="18" customHeight="1" x14ac:dyDescent="0.3"/>
    <row r="225" ht="18" customHeight="1" x14ac:dyDescent="0.3"/>
    <row r="226" ht="18" customHeight="1" x14ac:dyDescent="0.3"/>
    <row r="227" ht="18" customHeight="1" x14ac:dyDescent="0.3"/>
    <row r="228" ht="18" customHeight="1" x14ac:dyDescent="0.3"/>
    <row r="229" ht="18" customHeight="1" x14ac:dyDescent="0.3"/>
    <row r="230" ht="18" customHeight="1" x14ac:dyDescent="0.3"/>
    <row r="231" ht="18" customHeight="1" x14ac:dyDescent="0.3"/>
    <row r="232" ht="18" customHeight="1" x14ac:dyDescent="0.3"/>
    <row r="233" ht="18" customHeight="1" x14ac:dyDescent="0.3"/>
    <row r="234" ht="18" customHeight="1" x14ac:dyDescent="0.3"/>
    <row r="235" ht="18" customHeight="1" x14ac:dyDescent="0.3"/>
    <row r="236" ht="18" customHeight="1" x14ac:dyDescent="0.3"/>
    <row r="237" ht="18" customHeight="1" x14ac:dyDescent="0.3"/>
    <row r="238" ht="18" customHeight="1" x14ac:dyDescent="0.3"/>
    <row r="239" ht="18" customHeight="1" x14ac:dyDescent="0.3"/>
    <row r="240" ht="18" customHeight="1" x14ac:dyDescent="0.3"/>
    <row r="241" ht="18" customHeight="1" x14ac:dyDescent="0.3"/>
    <row r="242" ht="18" customHeight="1" x14ac:dyDescent="0.3"/>
    <row r="243" ht="18" customHeight="1" x14ac:dyDescent="0.3"/>
    <row r="244" ht="18" customHeight="1" x14ac:dyDescent="0.3"/>
    <row r="245" ht="18" customHeight="1" x14ac:dyDescent="0.3"/>
    <row r="246" ht="18" customHeight="1" x14ac:dyDescent="0.3"/>
    <row r="247" ht="18" customHeight="1" x14ac:dyDescent="0.3"/>
    <row r="248" ht="18" customHeight="1" x14ac:dyDescent="0.3"/>
    <row r="249" ht="18" customHeight="1" x14ac:dyDescent="0.3"/>
    <row r="250" ht="18" customHeight="1" x14ac:dyDescent="0.3"/>
    <row r="251" ht="18" customHeight="1" x14ac:dyDescent="0.3"/>
    <row r="252" ht="18" customHeight="1" x14ac:dyDescent="0.3"/>
    <row r="253" ht="18" customHeight="1" x14ac:dyDescent="0.3"/>
    <row r="254" ht="18" customHeight="1" x14ac:dyDescent="0.3"/>
    <row r="255" ht="18" customHeight="1" x14ac:dyDescent="0.3"/>
    <row r="256" ht="18" customHeight="1" x14ac:dyDescent="0.3"/>
    <row r="257" ht="18" customHeight="1" x14ac:dyDescent="0.3"/>
    <row r="258" ht="18" customHeight="1" x14ac:dyDescent="0.3"/>
    <row r="259" ht="18" customHeight="1" x14ac:dyDescent="0.3"/>
    <row r="260" ht="18" customHeight="1" x14ac:dyDescent="0.3"/>
    <row r="261" ht="18" customHeight="1" x14ac:dyDescent="0.3"/>
    <row r="262" ht="18" customHeight="1" x14ac:dyDescent="0.3"/>
    <row r="263" ht="18" customHeight="1" x14ac:dyDescent="0.3"/>
    <row r="264" ht="18" customHeight="1" x14ac:dyDescent="0.3"/>
    <row r="265" ht="18" customHeight="1" x14ac:dyDescent="0.3"/>
    <row r="266" ht="18" customHeight="1" x14ac:dyDescent="0.3"/>
    <row r="267" ht="18" customHeight="1" x14ac:dyDescent="0.3"/>
    <row r="268" ht="18" customHeight="1" x14ac:dyDescent="0.3"/>
    <row r="269" ht="18" customHeight="1" x14ac:dyDescent="0.3"/>
    <row r="270" ht="18" customHeight="1" x14ac:dyDescent="0.3"/>
    <row r="271" ht="18" customHeight="1" x14ac:dyDescent="0.3"/>
    <row r="272" ht="18" customHeight="1" x14ac:dyDescent="0.3"/>
    <row r="273" ht="18" customHeight="1" x14ac:dyDescent="0.3"/>
    <row r="274" ht="18" customHeight="1" x14ac:dyDescent="0.3"/>
    <row r="275" ht="18" customHeight="1" x14ac:dyDescent="0.3"/>
    <row r="276" ht="18" customHeight="1" x14ac:dyDescent="0.3"/>
    <row r="277" ht="18" customHeight="1" x14ac:dyDescent="0.3"/>
    <row r="278" ht="18" customHeight="1" x14ac:dyDescent="0.3"/>
    <row r="279" ht="18" customHeight="1" x14ac:dyDescent="0.3"/>
    <row r="280" ht="18" customHeight="1" x14ac:dyDescent="0.3"/>
    <row r="281" ht="18" customHeight="1" x14ac:dyDescent="0.3"/>
    <row r="282" ht="18" customHeight="1" x14ac:dyDescent="0.3"/>
    <row r="283" ht="18" customHeight="1" x14ac:dyDescent="0.3"/>
    <row r="284" ht="18" customHeight="1" x14ac:dyDescent="0.3"/>
    <row r="285" ht="18" customHeight="1" x14ac:dyDescent="0.3"/>
    <row r="286" ht="18" customHeight="1" x14ac:dyDescent="0.3"/>
    <row r="287" ht="18" customHeight="1" x14ac:dyDescent="0.3"/>
    <row r="288" ht="18" customHeight="1" x14ac:dyDescent="0.3"/>
    <row r="289" ht="18" customHeight="1" x14ac:dyDescent="0.3"/>
    <row r="290" ht="18" customHeight="1" x14ac:dyDescent="0.3"/>
    <row r="291" ht="18" customHeight="1" x14ac:dyDescent="0.3"/>
    <row r="292" ht="18" customHeight="1" x14ac:dyDescent="0.3"/>
    <row r="293" ht="18" customHeight="1" x14ac:dyDescent="0.3"/>
    <row r="294" ht="18" customHeight="1" x14ac:dyDescent="0.3"/>
    <row r="295" ht="18" customHeight="1" x14ac:dyDescent="0.3"/>
    <row r="296" ht="18" customHeight="1" x14ac:dyDescent="0.3"/>
    <row r="297" ht="18" customHeight="1" x14ac:dyDescent="0.3"/>
    <row r="298" ht="18" customHeight="1" x14ac:dyDescent="0.3"/>
    <row r="299" ht="18" customHeight="1" x14ac:dyDescent="0.3"/>
    <row r="300" ht="18" customHeight="1" x14ac:dyDescent="0.3"/>
    <row r="301" ht="18" customHeight="1" x14ac:dyDescent="0.3"/>
    <row r="302" ht="18" customHeight="1" x14ac:dyDescent="0.3"/>
    <row r="303" ht="18" customHeight="1" x14ac:dyDescent="0.3"/>
    <row r="304" ht="18" customHeight="1" x14ac:dyDescent="0.3"/>
    <row r="305" ht="18" customHeight="1" x14ac:dyDescent="0.3"/>
    <row r="306" ht="18" customHeight="1" x14ac:dyDescent="0.3"/>
    <row r="307" ht="18" customHeight="1" x14ac:dyDescent="0.3"/>
    <row r="308" ht="18" customHeight="1" x14ac:dyDescent="0.3"/>
    <row r="309" ht="18" customHeight="1" x14ac:dyDescent="0.3"/>
    <row r="310" ht="18" customHeight="1" x14ac:dyDescent="0.3"/>
    <row r="311" ht="18" customHeight="1" x14ac:dyDescent="0.3"/>
    <row r="312" ht="18" customHeight="1" x14ac:dyDescent="0.3"/>
    <row r="313" ht="18" customHeight="1" x14ac:dyDescent="0.3"/>
    <row r="314" ht="18" customHeight="1" x14ac:dyDescent="0.3"/>
    <row r="315" ht="18" customHeight="1" x14ac:dyDescent="0.3"/>
    <row r="316" ht="18" customHeight="1" x14ac:dyDescent="0.3"/>
    <row r="317" ht="18" customHeight="1" x14ac:dyDescent="0.3"/>
    <row r="318" ht="18" customHeight="1" x14ac:dyDescent="0.3"/>
    <row r="319" ht="18" customHeight="1" x14ac:dyDescent="0.3"/>
    <row r="320" ht="18" customHeight="1" x14ac:dyDescent="0.3"/>
    <row r="321" ht="18" customHeight="1" x14ac:dyDescent="0.3"/>
    <row r="322" ht="18" customHeight="1" x14ac:dyDescent="0.3"/>
    <row r="323" ht="18" customHeight="1" x14ac:dyDescent="0.3"/>
    <row r="324" ht="18" customHeight="1" x14ac:dyDescent="0.3"/>
    <row r="325" ht="18" customHeight="1" x14ac:dyDescent="0.3"/>
    <row r="326" ht="18" customHeight="1" x14ac:dyDescent="0.3"/>
    <row r="327" ht="18" customHeight="1" x14ac:dyDescent="0.3"/>
    <row r="328" ht="18" customHeight="1" x14ac:dyDescent="0.3"/>
    <row r="329" ht="18" customHeight="1" x14ac:dyDescent="0.3"/>
    <row r="330" ht="18" customHeight="1" x14ac:dyDescent="0.3"/>
    <row r="331" ht="18" customHeight="1" x14ac:dyDescent="0.3"/>
    <row r="332" ht="18" customHeight="1" x14ac:dyDescent="0.3"/>
    <row r="333" ht="18" customHeight="1" x14ac:dyDescent="0.3"/>
    <row r="334" ht="18" customHeight="1" x14ac:dyDescent="0.3"/>
    <row r="335" ht="18" customHeight="1" x14ac:dyDescent="0.3"/>
    <row r="336" ht="18" customHeight="1" x14ac:dyDescent="0.3"/>
    <row r="337" ht="18" customHeight="1" x14ac:dyDescent="0.3"/>
    <row r="338" ht="18" customHeight="1" x14ac:dyDescent="0.3"/>
    <row r="339" ht="18" customHeight="1" x14ac:dyDescent="0.3"/>
    <row r="340" ht="18" customHeight="1" x14ac:dyDescent="0.3"/>
    <row r="341" ht="18" customHeight="1" x14ac:dyDescent="0.3"/>
    <row r="342" ht="18" customHeight="1" x14ac:dyDescent="0.3"/>
    <row r="343" ht="18" customHeight="1" x14ac:dyDescent="0.3"/>
    <row r="344" ht="18" customHeight="1" x14ac:dyDescent="0.3"/>
    <row r="345" ht="18" customHeight="1" x14ac:dyDescent="0.3"/>
    <row r="346" ht="18" customHeight="1" x14ac:dyDescent="0.3"/>
    <row r="347" ht="18" customHeight="1" x14ac:dyDescent="0.3"/>
    <row r="348" ht="18" customHeight="1" x14ac:dyDescent="0.3"/>
    <row r="349" ht="18" customHeight="1" x14ac:dyDescent="0.3"/>
    <row r="350" ht="18" customHeight="1" x14ac:dyDescent="0.3"/>
    <row r="351" ht="18" customHeight="1" x14ac:dyDescent="0.3"/>
    <row r="352" ht="18" customHeight="1" x14ac:dyDescent="0.3"/>
    <row r="353" ht="18" customHeight="1" x14ac:dyDescent="0.3"/>
    <row r="354" ht="18" customHeight="1" x14ac:dyDescent="0.3"/>
    <row r="355" ht="18" customHeight="1" x14ac:dyDescent="0.3"/>
    <row r="356" ht="18" customHeight="1" x14ac:dyDescent="0.3"/>
    <row r="357" ht="18" customHeight="1" x14ac:dyDescent="0.3"/>
    <row r="358" ht="18" customHeight="1" x14ac:dyDescent="0.3"/>
    <row r="359" ht="18" customHeight="1" x14ac:dyDescent="0.3"/>
    <row r="360" ht="18" customHeight="1" x14ac:dyDescent="0.3"/>
    <row r="361" ht="18" customHeight="1" x14ac:dyDescent="0.3"/>
    <row r="362" ht="18" customHeight="1" x14ac:dyDescent="0.3"/>
    <row r="363" ht="18" customHeight="1" x14ac:dyDescent="0.3"/>
    <row r="364" ht="18" customHeight="1" x14ac:dyDescent="0.3"/>
    <row r="365" ht="18" customHeight="1" x14ac:dyDescent="0.3"/>
    <row r="366" ht="18" customHeight="1" x14ac:dyDescent="0.3"/>
    <row r="367" ht="18" customHeight="1" x14ac:dyDescent="0.3"/>
    <row r="368" ht="18" customHeight="1" x14ac:dyDescent="0.3"/>
    <row r="369" ht="18" customHeight="1" x14ac:dyDescent="0.3"/>
    <row r="370" ht="18" customHeight="1" x14ac:dyDescent="0.3"/>
    <row r="371" ht="18" customHeight="1" x14ac:dyDescent="0.3"/>
    <row r="372" ht="18" customHeight="1" x14ac:dyDescent="0.3"/>
    <row r="373" ht="18" customHeight="1" x14ac:dyDescent="0.3"/>
    <row r="374" ht="18" customHeight="1" x14ac:dyDescent="0.3"/>
    <row r="375" ht="18" customHeight="1" x14ac:dyDescent="0.3"/>
    <row r="376" ht="18" customHeight="1" x14ac:dyDescent="0.3"/>
    <row r="377" ht="18" customHeight="1" x14ac:dyDescent="0.3"/>
    <row r="378" ht="18" customHeight="1" x14ac:dyDescent="0.3"/>
    <row r="379" ht="18" customHeight="1" x14ac:dyDescent="0.3"/>
    <row r="380" ht="18" customHeight="1" x14ac:dyDescent="0.3"/>
    <row r="381" ht="18" customHeight="1" x14ac:dyDescent="0.3"/>
    <row r="382" ht="18" customHeight="1" x14ac:dyDescent="0.3"/>
    <row r="383" ht="18" customHeight="1" x14ac:dyDescent="0.3"/>
    <row r="384" ht="18" customHeight="1" x14ac:dyDescent="0.3"/>
    <row r="385" ht="18" customHeight="1" x14ac:dyDescent="0.3"/>
    <row r="386" ht="18" customHeight="1" x14ac:dyDescent="0.3"/>
    <row r="387" ht="18" customHeight="1" x14ac:dyDescent="0.3"/>
    <row r="388" ht="18" customHeight="1" x14ac:dyDescent="0.3"/>
    <row r="389" ht="18" customHeight="1" x14ac:dyDescent="0.3"/>
    <row r="390" ht="18" customHeight="1" x14ac:dyDescent="0.3"/>
    <row r="391" ht="18" customHeight="1" x14ac:dyDescent="0.3"/>
    <row r="392" ht="18" customHeight="1" x14ac:dyDescent="0.3"/>
    <row r="393" ht="18" customHeight="1" x14ac:dyDescent="0.3"/>
    <row r="394" ht="18" customHeight="1" x14ac:dyDescent="0.3"/>
    <row r="395" ht="18" customHeight="1" x14ac:dyDescent="0.3"/>
    <row r="396" ht="18" customHeight="1" x14ac:dyDescent="0.3"/>
    <row r="397" ht="18" customHeight="1" x14ac:dyDescent="0.3"/>
    <row r="398" ht="18" customHeight="1" x14ac:dyDescent="0.3"/>
    <row r="399" ht="18" customHeight="1" x14ac:dyDescent="0.3"/>
    <row r="400" ht="18" customHeight="1" x14ac:dyDescent="0.3"/>
    <row r="401" ht="18" customHeight="1" x14ac:dyDescent="0.3"/>
    <row r="402" ht="18" customHeight="1" x14ac:dyDescent="0.3"/>
    <row r="403" ht="18" customHeight="1" x14ac:dyDescent="0.3"/>
    <row r="404" ht="18" customHeight="1" x14ac:dyDescent="0.3"/>
    <row r="405" ht="18" customHeight="1" x14ac:dyDescent="0.3"/>
    <row r="406" ht="18" customHeight="1" x14ac:dyDescent="0.3"/>
    <row r="407" ht="18" customHeight="1" x14ac:dyDescent="0.3"/>
    <row r="408" ht="18" customHeight="1" x14ac:dyDescent="0.3"/>
    <row r="409" ht="18" customHeight="1" x14ac:dyDescent="0.3"/>
    <row r="410" ht="18" customHeight="1" x14ac:dyDescent="0.3"/>
    <row r="411" ht="18" customHeight="1" x14ac:dyDescent="0.3"/>
    <row r="412" ht="18" customHeight="1" x14ac:dyDescent="0.3"/>
    <row r="413" ht="18" customHeight="1" x14ac:dyDescent="0.3"/>
    <row r="414" ht="18" customHeight="1" x14ac:dyDescent="0.3"/>
    <row r="415" ht="18" customHeight="1" x14ac:dyDescent="0.3"/>
    <row r="416" ht="18" customHeight="1" x14ac:dyDescent="0.3"/>
    <row r="417" ht="18" customHeight="1" x14ac:dyDescent="0.3"/>
    <row r="418" ht="18" customHeight="1" x14ac:dyDescent="0.3"/>
    <row r="419" ht="18" customHeight="1" x14ac:dyDescent="0.3"/>
    <row r="420" ht="18" customHeight="1" x14ac:dyDescent="0.3"/>
    <row r="421" ht="18" customHeight="1" x14ac:dyDescent="0.3"/>
    <row r="422" ht="18" customHeight="1" x14ac:dyDescent="0.3"/>
    <row r="423" ht="18" customHeight="1" x14ac:dyDescent="0.3"/>
    <row r="424" ht="18" customHeight="1" x14ac:dyDescent="0.3"/>
    <row r="425" ht="18" customHeight="1" x14ac:dyDescent="0.3"/>
    <row r="426" ht="18" customHeight="1" x14ac:dyDescent="0.3"/>
    <row r="427" ht="18" customHeight="1" x14ac:dyDescent="0.3"/>
    <row r="428" ht="18" customHeight="1" x14ac:dyDescent="0.3"/>
    <row r="429" ht="18" customHeight="1" x14ac:dyDescent="0.3"/>
    <row r="430" ht="18" customHeight="1" x14ac:dyDescent="0.3"/>
    <row r="431" ht="18" customHeight="1" x14ac:dyDescent="0.3"/>
    <row r="432" ht="18" customHeight="1" x14ac:dyDescent="0.3"/>
    <row r="433" ht="18" customHeight="1" x14ac:dyDescent="0.3"/>
    <row r="434" ht="18" customHeight="1" x14ac:dyDescent="0.3"/>
    <row r="435" ht="18" customHeight="1" x14ac:dyDescent="0.3"/>
    <row r="436" ht="18" customHeight="1" x14ac:dyDescent="0.3"/>
    <row r="437" ht="18" customHeight="1" x14ac:dyDescent="0.3"/>
    <row r="438" ht="18" customHeight="1" x14ac:dyDescent="0.3"/>
    <row r="439" ht="18" customHeight="1" x14ac:dyDescent="0.3"/>
    <row r="440" ht="18" customHeight="1" x14ac:dyDescent="0.3"/>
    <row r="441" ht="18" customHeight="1" x14ac:dyDescent="0.3"/>
    <row r="442" ht="18" customHeight="1" x14ac:dyDescent="0.3"/>
    <row r="443" ht="18" customHeight="1" x14ac:dyDescent="0.3"/>
    <row r="444" ht="18" customHeight="1" x14ac:dyDescent="0.3"/>
    <row r="445" ht="18" customHeight="1" x14ac:dyDescent="0.3"/>
    <row r="446" ht="18" customHeight="1" x14ac:dyDescent="0.3"/>
    <row r="447" ht="18" customHeight="1" x14ac:dyDescent="0.3"/>
    <row r="448" ht="18" customHeight="1" x14ac:dyDescent="0.3"/>
    <row r="449" ht="18" customHeight="1" x14ac:dyDescent="0.3"/>
    <row r="450" ht="18" customHeight="1" x14ac:dyDescent="0.3"/>
    <row r="451" ht="18" customHeight="1" x14ac:dyDescent="0.3"/>
    <row r="452" ht="18" customHeight="1" x14ac:dyDescent="0.3"/>
    <row r="453" ht="18" customHeight="1" x14ac:dyDescent="0.3"/>
    <row r="454" ht="18" customHeight="1" x14ac:dyDescent="0.3"/>
    <row r="455" ht="18" customHeight="1" x14ac:dyDescent="0.3"/>
    <row r="456" ht="18" customHeight="1" x14ac:dyDescent="0.3"/>
    <row r="457" ht="18" customHeight="1" x14ac:dyDescent="0.3"/>
    <row r="458" ht="18" customHeight="1" x14ac:dyDescent="0.3"/>
    <row r="459" ht="18" customHeight="1" x14ac:dyDescent="0.3"/>
    <row r="460" ht="18" customHeight="1" x14ac:dyDescent="0.3"/>
    <row r="461" ht="18" customHeight="1" x14ac:dyDescent="0.3"/>
    <row r="462" ht="18" customHeight="1" x14ac:dyDescent="0.3"/>
    <row r="463" ht="18" customHeight="1" x14ac:dyDescent="0.3"/>
    <row r="464" ht="18" customHeight="1" x14ac:dyDescent="0.3"/>
    <row r="465" ht="18" customHeight="1" x14ac:dyDescent="0.3"/>
    <row r="466" ht="18" customHeight="1" x14ac:dyDescent="0.3"/>
    <row r="467" ht="18" customHeight="1" x14ac:dyDescent="0.3"/>
    <row r="468" ht="18" customHeight="1" x14ac:dyDescent="0.3"/>
    <row r="469" ht="18" customHeight="1" x14ac:dyDescent="0.3"/>
    <row r="470" ht="18" customHeight="1" x14ac:dyDescent="0.3"/>
    <row r="471" ht="18" customHeight="1" x14ac:dyDescent="0.3"/>
    <row r="472" ht="18" customHeight="1" x14ac:dyDescent="0.3"/>
    <row r="473" ht="18" customHeight="1" x14ac:dyDescent="0.3"/>
    <row r="474" ht="18" customHeight="1" x14ac:dyDescent="0.3"/>
    <row r="475" ht="18" customHeight="1" x14ac:dyDescent="0.3"/>
    <row r="476" ht="18" customHeight="1" x14ac:dyDescent="0.3"/>
    <row r="477" ht="18" customHeight="1" x14ac:dyDescent="0.3"/>
    <row r="478" ht="18" customHeight="1" x14ac:dyDescent="0.3"/>
    <row r="479" ht="18" customHeight="1" x14ac:dyDescent="0.3"/>
    <row r="480" ht="18" customHeight="1" x14ac:dyDescent="0.3"/>
    <row r="481" ht="18" customHeight="1" x14ac:dyDescent="0.3"/>
    <row r="482" ht="18" customHeight="1" x14ac:dyDescent="0.3"/>
    <row r="483" ht="18" customHeight="1" x14ac:dyDescent="0.3"/>
    <row r="484" ht="18" customHeight="1" x14ac:dyDescent="0.3"/>
    <row r="485" ht="18" customHeight="1" x14ac:dyDescent="0.3"/>
    <row r="486" ht="18" customHeight="1" x14ac:dyDescent="0.3"/>
    <row r="487" ht="18" customHeight="1" x14ac:dyDescent="0.3"/>
    <row r="488" ht="18" customHeight="1" x14ac:dyDescent="0.3"/>
    <row r="489" ht="18" customHeight="1" x14ac:dyDescent="0.3"/>
    <row r="490" ht="18" customHeight="1" x14ac:dyDescent="0.3"/>
    <row r="491" ht="18" customHeight="1" x14ac:dyDescent="0.3"/>
    <row r="492" ht="18" customHeight="1" x14ac:dyDescent="0.3"/>
    <row r="493" ht="18" customHeight="1" x14ac:dyDescent="0.3"/>
    <row r="494" ht="18" customHeight="1" x14ac:dyDescent="0.3"/>
    <row r="495" ht="18" customHeight="1" x14ac:dyDescent="0.3"/>
    <row r="496" ht="18" customHeight="1" x14ac:dyDescent="0.3"/>
    <row r="497" ht="18" customHeight="1" x14ac:dyDescent="0.3"/>
    <row r="498" ht="18" customHeight="1" x14ac:dyDescent="0.3"/>
    <row r="499" ht="18" customHeight="1" x14ac:dyDescent="0.3"/>
    <row r="500" ht="18" customHeight="1" x14ac:dyDescent="0.3"/>
    <row r="501" ht="18" customHeight="1" x14ac:dyDescent="0.3"/>
    <row r="502" ht="18" customHeight="1" x14ac:dyDescent="0.3"/>
    <row r="503" ht="18" customHeight="1" x14ac:dyDescent="0.3"/>
    <row r="504" ht="18" customHeight="1" x14ac:dyDescent="0.3"/>
    <row r="505" ht="18" customHeight="1" x14ac:dyDescent="0.3"/>
    <row r="506" ht="18" customHeight="1" x14ac:dyDescent="0.3"/>
    <row r="507" ht="18" customHeight="1" x14ac:dyDescent="0.3"/>
    <row r="508" ht="18" customHeight="1" x14ac:dyDescent="0.3"/>
    <row r="509" ht="18" customHeight="1" x14ac:dyDescent="0.3"/>
    <row r="510" ht="18" customHeight="1" x14ac:dyDescent="0.3"/>
    <row r="511" ht="18" customHeight="1" x14ac:dyDescent="0.3"/>
    <row r="512" ht="18" customHeight="1" x14ac:dyDescent="0.3"/>
    <row r="513" ht="18" customHeight="1" x14ac:dyDescent="0.3"/>
    <row r="514" ht="18" customHeight="1" x14ac:dyDescent="0.3"/>
    <row r="515" ht="18" customHeight="1" x14ac:dyDescent="0.3"/>
    <row r="516" ht="18" customHeight="1" x14ac:dyDescent="0.3"/>
    <row r="517" ht="18" customHeight="1" x14ac:dyDescent="0.3"/>
    <row r="518" ht="18" customHeight="1" x14ac:dyDescent="0.3"/>
    <row r="519" ht="18" customHeight="1" x14ac:dyDescent="0.3"/>
    <row r="520" ht="18" customHeight="1" x14ac:dyDescent="0.3"/>
    <row r="521" ht="18" customHeight="1" x14ac:dyDescent="0.3"/>
    <row r="522" ht="18" customHeight="1" x14ac:dyDescent="0.3"/>
    <row r="523" ht="18" customHeight="1" x14ac:dyDescent="0.3"/>
    <row r="524" ht="18" customHeight="1" x14ac:dyDescent="0.3"/>
    <row r="525" ht="18" customHeight="1" x14ac:dyDescent="0.3"/>
    <row r="526" ht="18" customHeight="1" x14ac:dyDescent="0.3"/>
    <row r="527" ht="18" customHeight="1" x14ac:dyDescent="0.3"/>
    <row r="528" ht="18" customHeight="1" x14ac:dyDescent="0.3"/>
    <row r="529" ht="18" customHeight="1" x14ac:dyDescent="0.3"/>
    <row r="530" ht="18" customHeight="1" x14ac:dyDescent="0.3"/>
    <row r="531" ht="18" customHeight="1" x14ac:dyDescent="0.3"/>
    <row r="532" ht="18" customHeight="1" x14ac:dyDescent="0.3"/>
    <row r="533" ht="18" customHeight="1" x14ac:dyDescent="0.3"/>
    <row r="534" ht="18" customHeight="1" x14ac:dyDescent="0.3"/>
    <row r="535" ht="18" customHeight="1" x14ac:dyDescent="0.3"/>
    <row r="536" ht="18" customHeight="1" x14ac:dyDescent="0.3"/>
    <row r="537" ht="18" customHeight="1" x14ac:dyDescent="0.3"/>
    <row r="538" ht="18" customHeight="1" x14ac:dyDescent="0.3"/>
    <row r="539" ht="18" customHeight="1" x14ac:dyDescent="0.3"/>
    <row r="540" ht="18" customHeight="1" x14ac:dyDescent="0.3"/>
    <row r="541" ht="18" customHeight="1" x14ac:dyDescent="0.3"/>
    <row r="542" ht="18" customHeight="1" x14ac:dyDescent="0.3"/>
    <row r="543" ht="18" customHeight="1" x14ac:dyDescent="0.3"/>
    <row r="544" ht="18" customHeight="1" x14ac:dyDescent="0.3"/>
    <row r="545" ht="18" customHeight="1" x14ac:dyDescent="0.3"/>
    <row r="546" ht="18" customHeight="1" x14ac:dyDescent="0.3"/>
    <row r="547" ht="18" customHeight="1" x14ac:dyDescent="0.3"/>
    <row r="548" ht="18" customHeight="1" x14ac:dyDescent="0.3"/>
    <row r="549" ht="18" customHeight="1" x14ac:dyDescent="0.3"/>
    <row r="550" ht="18" customHeight="1" x14ac:dyDescent="0.3"/>
    <row r="551" ht="18" customHeight="1" x14ac:dyDescent="0.3"/>
    <row r="552" ht="18" customHeight="1" x14ac:dyDescent="0.3"/>
    <row r="553" ht="18" customHeight="1" x14ac:dyDescent="0.3"/>
    <row r="554" ht="18" customHeight="1" x14ac:dyDescent="0.3"/>
    <row r="555" ht="18" customHeight="1" x14ac:dyDescent="0.3"/>
    <row r="556" ht="18" customHeight="1" x14ac:dyDescent="0.3"/>
    <row r="557" ht="18" customHeight="1" x14ac:dyDescent="0.3"/>
    <row r="558" ht="18" customHeight="1" x14ac:dyDescent="0.3"/>
    <row r="559" ht="18" customHeight="1" x14ac:dyDescent="0.3"/>
    <row r="560" ht="18" customHeight="1" x14ac:dyDescent="0.3"/>
    <row r="561" ht="18" customHeight="1" x14ac:dyDescent="0.3"/>
    <row r="562" ht="18" customHeight="1" x14ac:dyDescent="0.3"/>
    <row r="563" ht="18" customHeight="1" x14ac:dyDescent="0.3"/>
    <row r="564" ht="18" customHeight="1" x14ac:dyDescent="0.3"/>
    <row r="565" ht="18" customHeight="1" x14ac:dyDescent="0.3"/>
    <row r="566" ht="18" customHeight="1" x14ac:dyDescent="0.3"/>
    <row r="567" ht="18" customHeight="1" x14ac:dyDescent="0.3"/>
    <row r="568" ht="18" customHeight="1" x14ac:dyDescent="0.3"/>
    <row r="569" ht="18" customHeight="1" x14ac:dyDescent="0.3"/>
    <row r="570" ht="18" customHeight="1" x14ac:dyDescent="0.3"/>
    <row r="571" ht="18" customHeight="1" x14ac:dyDescent="0.3"/>
    <row r="572" ht="18" customHeight="1" x14ac:dyDescent="0.3"/>
    <row r="573" ht="18" customHeight="1" x14ac:dyDescent="0.3"/>
    <row r="574" ht="18" customHeight="1" x14ac:dyDescent="0.3"/>
    <row r="575" ht="18" customHeight="1" x14ac:dyDescent="0.3"/>
    <row r="576" ht="18" customHeight="1" x14ac:dyDescent="0.3"/>
    <row r="577" ht="18" customHeight="1" x14ac:dyDescent="0.3"/>
    <row r="578" ht="18" customHeight="1" x14ac:dyDescent="0.3"/>
    <row r="579" ht="18" customHeight="1" x14ac:dyDescent="0.3"/>
    <row r="580" ht="18" customHeight="1" x14ac:dyDescent="0.3"/>
    <row r="581" ht="18" customHeight="1" x14ac:dyDescent="0.3"/>
    <row r="582" ht="18" customHeight="1" x14ac:dyDescent="0.3"/>
    <row r="583" ht="18" customHeight="1" x14ac:dyDescent="0.3"/>
    <row r="584" ht="18" customHeight="1" x14ac:dyDescent="0.3"/>
    <row r="585" ht="18" customHeight="1" x14ac:dyDescent="0.3"/>
    <row r="586" ht="18" customHeight="1" x14ac:dyDescent="0.3"/>
    <row r="587" ht="18" customHeight="1" x14ac:dyDescent="0.3"/>
    <row r="588" ht="18" customHeight="1" x14ac:dyDescent="0.3"/>
    <row r="589" ht="18" customHeight="1" x14ac:dyDescent="0.3"/>
    <row r="590" ht="18" customHeight="1" x14ac:dyDescent="0.3"/>
    <row r="591" ht="18" customHeight="1" x14ac:dyDescent="0.3"/>
    <row r="592" ht="18" customHeight="1" x14ac:dyDescent="0.3"/>
    <row r="593" ht="18" customHeight="1" x14ac:dyDescent="0.3"/>
    <row r="594" ht="18" customHeight="1" x14ac:dyDescent="0.3"/>
    <row r="595" ht="18" customHeight="1" x14ac:dyDescent="0.3"/>
    <row r="596" ht="18" customHeight="1" x14ac:dyDescent="0.3"/>
    <row r="597" ht="18" customHeight="1" x14ac:dyDescent="0.3"/>
    <row r="598" ht="18" customHeight="1" x14ac:dyDescent="0.3"/>
    <row r="599" ht="18" customHeight="1" x14ac:dyDescent="0.3"/>
    <row r="600" ht="18" customHeight="1" x14ac:dyDescent="0.3"/>
    <row r="601" ht="18" customHeight="1" x14ac:dyDescent="0.3"/>
    <row r="602" ht="18" customHeight="1" x14ac:dyDescent="0.3"/>
    <row r="603" ht="18" customHeight="1" x14ac:dyDescent="0.3"/>
    <row r="604" ht="18" customHeight="1" x14ac:dyDescent="0.3"/>
    <row r="605" ht="18" customHeight="1" x14ac:dyDescent="0.3"/>
    <row r="606" ht="18" customHeight="1" x14ac:dyDescent="0.3"/>
    <row r="607" ht="18" customHeight="1" x14ac:dyDescent="0.3"/>
    <row r="608" ht="18" customHeight="1" x14ac:dyDescent="0.3"/>
    <row r="609" ht="18" customHeight="1" x14ac:dyDescent="0.3"/>
    <row r="610" ht="18" customHeight="1" x14ac:dyDescent="0.3"/>
    <row r="611" ht="18" customHeight="1" x14ac:dyDescent="0.3"/>
    <row r="612" ht="18" customHeight="1" x14ac:dyDescent="0.3"/>
    <row r="613" ht="18" customHeight="1" x14ac:dyDescent="0.3"/>
    <row r="614" ht="18" customHeight="1" x14ac:dyDescent="0.3"/>
    <row r="615" ht="18" customHeight="1" x14ac:dyDescent="0.3"/>
    <row r="616" ht="18" customHeight="1" x14ac:dyDescent="0.3"/>
    <row r="617" ht="18" customHeight="1" x14ac:dyDescent="0.3"/>
    <row r="618" ht="18" customHeight="1" x14ac:dyDescent="0.3"/>
    <row r="619" ht="18" customHeight="1" x14ac:dyDescent="0.3"/>
    <row r="620" ht="18" customHeight="1" x14ac:dyDescent="0.3"/>
    <row r="621" ht="18" customHeight="1" x14ac:dyDescent="0.3"/>
    <row r="622" ht="18" customHeight="1" x14ac:dyDescent="0.3"/>
    <row r="623" ht="18" customHeight="1" x14ac:dyDescent="0.3"/>
    <row r="624" ht="18" customHeight="1" x14ac:dyDescent="0.3"/>
    <row r="625" ht="18" customHeight="1" x14ac:dyDescent="0.3"/>
    <row r="626" ht="18" customHeight="1" x14ac:dyDescent="0.3"/>
    <row r="627" ht="18" customHeight="1" x14ac:dyDescent="0.3"/>
    <row r="628" ht="18" customHeight="1" x14ac:dyDescent="0.3"/>
    <row r="629" ht="18" customHeight="1" x14ac:dyDescent="0.3"/>
    <row r="630" ht="18" customHeight="1" x14ac:dyDescent="0.3"/>
    <row r="631" ht="18" customHeight="1" x14ac:dyDescent="0.3"/>
    <row r="632" ht="18" customHeight="1" x14ac:dyDescent="0.3"/>
    <row r="633" ht="18" customHeight="1" x14ac:dyDescent="0.3"/>
    <row r="634" ht="18" customHeight="1" x14ac:dyDescent="0.3"/>
    <row r="635" ht="18" customHeight="1" x14ac:dyDescent="0.3"/>
    <row r="636" ht="18" customHeight="1" x14ac:dyDescent="0.3"/>
    <row r="637" ht="18" customHeight="1" x14ac:dyDescent="0.3"/>
    <row r="638" ht="18" customHeight="1" x14ac:dyDescent="0.3"/>
    <row r="639" ht="18" customHeight="1" x14ac:dyDescent="0.3"/>
    <row r="640" ht="18" customHeight="1" x14ac:dyDescent="0.3"/>
    <row r="641" ht="18" customHeight="1" x14ac:dyDescent="0.3"/>
    <row r="642" ht="18" customHeight="1" x14ac:dyDescent="0.3"/>
    <row r="643" ht="18" customHeight="1" x14ac:dyDescent="0.3"/>
    <row r="644" ht="18" customHeight="1" x14ac:dyDescent="0.3"/>
    <row r="645" ht="18" customHeight="1" x14ac:dyDescent="0.3"/>
    <row r="646" ht="18" customHeight="1" x14ac:dyDescent="0.3"/>
    <row r="647" ht="18" customHeight="1" x14ac:dyDescent="0.3"/>
    <row r="648" ht="18" customHeight="1" x14ac:dyDescent="0.3"/>
    <row r="649" ht="18" customHeight="1" x14ac:dyDescent="0.3"/>
    <row r="650" ht="18" customHeight="1" x14ac:dyDescent="0.3"/>
    <row r="651" ht="18" customHeight="1" x14ac:dyDescent="0.3"/>
    <row r="652" ht="18" customHeight="1" x14ac:dyDescent="0.3"/>
    <row r="653" ht="18" customHeight="1" x14ac:dyDescent="0.3"/>
    <row r="654" ht="18" customHeight="1" x14ac:dyDescent="0.3"/>
    <row r="655" ht="18" customHeight="1" x14ac:dyDescent="0.3"/>
    <row r="656" ht="18" customHeight="1" x14ac:dyDescent="0.3"/>
    <row r="657" ht="18" customHeight="1" x14ac:dyDescent="0.3"/>
    <row r="658" ht="18" customHeight="1" x14ac:dyDescent="0.3"/>
    <row r="659" ht="18" customHeight="1" x14ac:dyDescent="0.3"/>
    <row r="660" ht="18" customHeight="1" x14ac:dyDescent="0.3"/>
    <row r="661" ht="18" customHeight="1" x14ac:dyDescent="0.3"/>
    <row r="662" ht="18" customHeight="1" x14ac:dyDescent="0.3"/>
    <row r="663" ht="18" customHeight="1" x14ac:dyDescent="0.3"/>
    <row r="664" ht="18" customHeight="1" x14ac:dyDescent="0.3"/>
    <row r="665" ht="18" customHeight="1" x14ac:dyDescent="0.3"/>
    <row r="666" ht="18" customHeight="1" x14ac:dyDescent="0.3"/>
    <row r="667" ht="18" customHeight="1" x14ac:dyDescent="0.3"/>
    <row r="668" ht="18" customHeight="1" x14ac:dyDescent="0.3"/>
    <row r="669" ht="18" customHeight="1" x14ac:dyDescent="0.3"/>
    <row r="670" ht="18" customHeight="1" x14ac:dyDescent="0.3"/>
    <row r="671" ht="18" customHeight="1" x14ac:dyDescent="0.3"/>
    <row r="672" ht="18" customHeight="1" x14ac:dyDescent="0.3"/>
    <row r="673" ht="18" customHeight="1" x14ac:dyDescent="0.3"/>
    <row r="674" ht="18" customHeight="1" x14ac:dyDescent="0.3"/>
    <row r="675" ht="18" customHeight="1" x14ac:dyDescent="0.3"/>
    <row r="676" ht="18" customHeight="1" x14ac:dyDescent="0.3"/>
    <row r="677" ht="18" customHeight="1" x14ac:dyDescent="0.3"/>
    <row r="678" ht="18" customHeight="1" x14ac:dyDescent="0.3"/>
    <row r="679" ht="18" customHeight="1" x14ac:dyDescent="0.3"/>
    <row r="680" ht="18" customHeight="1" x14ac:dyDescent="0.3"/>
    <row r="681" ht="18" customHeight="1" x14ac:dyDescent="0.3"/>
    <row r="682" ht="18" customHeight="1" x14ac:dyDescent="0.3"/>
    <row r="683" ht="18" customHeight="1" x14ac:dyDescent="0.3"/>
    <row r="684" ht="18" customHeight="1" x14ac:dyDescent="0.3"/>
    <row r="685" ht="18" customHeight="1" x14ac:dyDescent="0.3"/>
    <row r="686" ht="18" customHeight="1" x14ac:dyDescent="0.3"/>
    <row r="687" ht="18" customHeight="1" x14ac:dyDescent="0.3"/>
    <row r="688" ht="18" customHeight="1" x14ac:dyDescent="0.3"/>
    <row r="689" ht="18" customHeight="1" x14ac:dyDescent="0.3"/>
    <row r="690" ht="18" customHeight="1" x14ac:dyDescent="0.3"/>
    <row r="691" ht="18" customHeight="1" x14ac:dyDescent="0.3"/>
    <row r="692" ht="18" customHeight="1" x14ac:dyDescent="0.3"/>
    <row r="693" ht="18" customHeight="1" x14ac:dyDescent="0.3"/>
    <row r="694" ht="18" customHeight="1" x14ac:dyDescent="0.3"/>
    <row r="695" ht="18" customHeight="1" x14ac:dyDescent="0.3"/>
    <row r="696" ht="18" customHeight="1" x14ac:dyDescent="0.3"/>
    <row r="697" ht="18" customHeight="1" x14ac:dyDescent="0.3"/>
    <row r="698" ht="18" customHeight="1" x14ac:dyDescent="0.3"/>
    <row r="699" ht="18" customHeight="1" x14ac:dyDescent="0.3"/>
    <row r="700" ht="18" customHeight="1" x14ac:dyDescent="0.3"/>
    <row r="701" ht="18" customHeight="1" x14ac:dyDescent="0.3"/>
    <row r="702" ht="18" customHeight="1" x14ac:dyDescent="0.3"/>
    <row r="703" ht="18" customHeight="1" x14ac:dyDescent="0.3"/>
    <row r="704" ht="18" customHeight="1" x14ac:dyDescent="0.3"/>
    <row r="705" ht="18" customHeight="1" x14ac:dyDescent="0.3"/>
    <row r="706" ht="18" customHeight="1" x14ac:dyDescent="0.3"/>
    <row r="707" ht="18" customHeight="1" x14ac:dyDescent="0.3"/>
    <row r="708" ht="18" customHeight="1" x14ac:dyDescent="0.3"/>
    <row r="709" ht="18" customHeight="1" x14ac:dyDescent="0.3"/>
    <row r="710" ht="18" customHeight="1" x14ac:dyDescent="0.3"/>
    <row r="711" ht="18" customHeight="1" x14ac:dyDescent="0.3"/>
    <row r="712" ht="18" customHeight="1" x14ac:dyDescent="0.3"/>
    <row r="713" ht="18" customHeight="1" x14ac:dyDescent="0.3"/>
    <row r="714" ht="18" customHeight="1" x14ac:dyDescent="0.3"/>
    <row r="715" ht="18" customHeight="1" x14ac:dyDescent="0.3"/>
    <row r="716" ht="18" customHeight="1" x14ac:dyDescent="0.3"/>
    <row r="717" ht="18" customHeight="1" x14ac:dyDescent="0.3"/>
    <row r="718" ht="18" customHeight="1" x14ac:dyDescent="0.3"/>
    <row r="719" ht="18" customHeight="1" x14ac:dyDescent="0.3"/>
    <row r="720" ht="18" customHeight="1" x14ac:dyDescent="0.3"/>
    <row r="721" ht="18" customHeight="1" x14ac:dyDescent="0.3"/>
    <row r="722" ht="18" customHeight="1" x14ac:dyDescent="0.3"/>
    <row r="723" ht="18" customHeight="1" x14ac:dyDescent="0.3"/>
    <row r="724" ht="18" customHeight="1" x14ac:dyDescent="0.3"/>
    <row r="725" ht="18" customHeight="1" x14ac:dyDescent="0.3"/>
    <row r="726" ht="18" customHeight="1" x14ac:dyDescent="0.3"/>
    <row r="727" ht="18" customHeight="1" x14ac:dyDescent="0.3"/>
    <row r="728" ht="18" customHeight="1" x14ac:dyDescent="0.3"/>
    <row r="729" ht="18" customHeight="1" x14ac:dyDescent="0.3"/>
    <row r="730" ht="18" customHeight="1" x14ac:dyDescent="0.3"/>
    <row r="731" ht="18" customHeight="1" x14ac:dyDescent="0.3"/>
    <row r="732" ht="18" customHeight="1" x14ac:dyDescent="0.3"/>
    <row r="733" ht="18" customHeight="1" x14ac:dyDescent="0.3"/>
    <row r="734" ht="18" customHeight="1" x14ac:dyDescent="0.3"/>
    <row r="735" ht="18" customHeight="1" x14ac:dyDescent="0.3"/>
    <row r="736" ht="18" customHeight="1" x14ac:dyDescent="0.3"/>
    <row r="737" ht="18" customHeight="1" x14ac:dyDescent="0.3"/>
    <row r="738" ht="18" customHeight="1" x14ac:dyDescent="0.3"/>
    <row r="739" ht="18" customHeight="1" x14ac:dyDescent="0.3"/>
    <row r="740" ht="18" customHeight="1" x14ac:dyDescent="0.3"/>
    <row r="741" ht="18" customHeight="1" x14ac:dyDescent="0.3"/>
    <row r="742" ht="18" customHeight="1" x14ac:dyDescent="0.3"/>
    <row r="743" ht="18" customHeight="1" x14ac:dyDescent="0.3"/>
    <row r="744" ht="18" customHeight="1" x14ac:dyDescent="0.3"/>
    <row r="745" ht="18" customHeight="1" x14ac:dyDescent="0.3"/>
    <row r="746" ht="18" customHeight="1" x14ac:dyDescent="0.3"/>
    <row r="747" ht="18" customHeight="1" x14ac:dyDescent="0.3"/>
    <row r="748" ht="18" customHeight="1" x14ac:dyDescent="0.3"/>
    <row r="749" ht="18" customHeight="1" x14ac:dyDescent="0.3"/>
    <row r="750" ht="18" customHeight="1" x14ac:dyDescent="0.3"/>
    <row r="751" ht="18" customHeight="1" x14ac:dyDescent="0.3"/>
    <row r="752" ht="18" customHeight="1" x14ac:dyDescent="0.3"/>
    <row r="753" ht="18" customHeight="1" x14ac:dyDescent="0.3"/>
    <row r="754" ht="18" customHeight="1" x14ac:dyDescent="0.3"/>
    <row r="755" ht="18" customHeight="1" x14ac:dyDescent="0.3"/>
    <row r="756" ht="18" customHeight="1" x14ac:dyDescent="0.3"/>
    <row r="757" ht="18" customHeight="1" x14ac:dyDescent="0.3"/>
    <row r="758" ht="18" customHeight="1" x14ac:dyDescent="0.3"/>
    <row r="759" ht="18" customHeight="1" x14ac:dyDescent="0.3"/>
    <row r="760" ht="18" customHeight="1" x14ac:dyDescent="0.3"/>
    <row r="761" ht="18" customHeight="1" x14ac:dyDescent="0.3"/>
    <row r="762" ht="18" customHeight="1" x14ac:dyDescent="0.3"/>
    <row r="763" ht="18" customHeight="1" x14ac:dyDescent="0.3"/>
    <row r="764" ht="18" customHeight="1" x14ac:dyDescent="0.3"/>
    <row r="765" ht="18" customHeight="1" x14ac:dyDescent="0.3"/>
    <row r="766" ht="18" customHeight="1" x14ac:dyDescent="0.3"/>
    <row r="767" ht="18" customHeight="1" x14ac:dyDescent="0.3"/>
    <row r="768" ht="18" customHeight="1" x14ac:dyDescent="0.3"/>
    <row r="769" ht="18" customHeight="1" x14ac:dyDescent="0.3"/>
    <row r="770" ht="18" customHeight="1" x14ac:dyDescent="0.3"/>
    <row r="771" ht="18" customHeight="1" x14ac:dyDescent="0.3"/>
    <row r="772" ht="18" customHeight="1" x14ac:dyDescent="0.3"/>
    <row r="773" ht="18" customHeight="1" x14ac:dyDescent="0.3"/>
    <row r="774" ht="18" customHeight="1" x14ac:dyDescent="0.3"/>
    <row r="775" ht="18" customHeight="1" x14ac:dyDescent="0.3"/>
    <row r="776" ht="18" customHeight="1" x14ac:dyDescent="0.3"/>
    <row r="777" ht="18" customHeight="1" x14ac:dyDescent="0.3"/>
    <row r="778" ht="18" customHeight="1" x14ac:dyDescent="0.3"/>
    <row r="779" ht="18" customHeight="1" x14ac:dyDescent="0.3"/>
    <row r="780" ht="18" customHeight="1" x14ac:dyDescent="0.3"/>
    <row r="781" ht="18" customHeight="1" x14ac:dyDescent="0.3"/>
    <row r="782" ht="18" customHeight="1" x14ac:dyDescent="0.3"/>
    <row r="783" ht="18" customHeight="1" x14ac:dyDescent="0.3"/>
    <row r="784" ht="18" customHeight="1" x14ac:dyDescent="0.3"/>
    <row r="785" ht="18" customHeight="1" x14ac:dyDescent="0.3"/>
    <row r="786" ht="18" customHeight="1" x14ac:dyDescent="0.3"/>
    <row r="787" ht="18" customHeight="1" x14ac:dyDescent="0.3"/>
    <row r="788" ht="18" customHeight="1" x14ac:dyDescent="0.3"/>
    <row r="789" ht="18" customHeight="1" x14ac:dyDescent="0.3"/>
    <row r="790" ht="18" customHeight="1" x14ac:dyDescent="0.3"/>
    <row r="791" ht="18" customHeight="1" x14ac:dyDescent="0.3"/>
    <row r="792" ht="18" customHeight="1" x14ac:dyDescent="0.3"/>
    <row r="793" ht="18" customHeight="1" x14ac:dyDescent="0.3"/>
    <row r="794" ht="18" customHeight="1" x14ac:dyDescent="0.3"/>
    <row r="795" ht="18" customHeight="1" x14ac:dyDescent="0.3"/>
    <row r="796" ht="18" customHeight="1" x14ac:dyDescent="0.3"/>
    <row r="797" ht="18" customHeight="1" x14ac:dyDescent="0.3"/>
    <row r="798" ht="18" customHeight="1" x14ac:dyDescent="0.3"/>
    <row r="799" ht="18" customHeight="1" x14ac:dyDescent="0.3"/>
    <row r="800" ht="18" customHeight="1" x14ac:dyDescent="0.3"/>
    <row r="801" ht="18" customHeight="1" x14ac:dyDescent="0.3"/>
    <row r="802" ht="18" customHeight="1" x14ac:dyDescent="0.3"/>
    <row r="803" ht="18" customHeight="1" x14ac:dyDescent="0.3"/>
    <row r="804" ht="18" customHeight="1" x14ac:dyDescent="0.3"/>
    <row r="805" ht="18" customHeight="1" x14ac:dyDescent="0.3"/>
    <row r="806" ht="18" customHeight="1" x14ac:dyDescent="0.3"/>
    <row r="807" ht="18" customHeight="1" x14ac:dyDescent="0.3"/>
    <row r="808" ht="18" customHeight="1" x14ac:dyDescent="0.3"/>
    <row r="809" ht="18" customHeight="1" x14ac:dyDescent="0.3"/>
    <row r="810" ht="18" customHeight="1" x14ac:dyDescent="0.3"/>
    <row r="811" ht="18" customHeight="1" x14ac:dyDescent="0.3"/>
    <row r="812" ht="18" customHeight="1" x14ac:dyDescent="0.3"/>
    <row r="813" ht="18" customHeight="1" x14ac:dyDescent="0.3"/>
    <row r="814" ht="18" customHeight="1" x14ac:dyDescent="0.3"/>
    <row r="815" ht="18" customHeight="1" x14ac:dyDescent="0.3"/>
    <row r="816" ht="18" customHeight="1" x14ac:dyDescent="0.3"/>
    <row r="817" ht="18" customHeight="1" x14ac:dyDescent="0.3"/>
    <row r="818" ht="18" customHeight="1" x14ac:dyDescent="0.3"/>
    <row r="819" ht="18" customHeight="1" x14ac:dyDescent="0.3"/>
    <row r="820" ht="18" customHeight="1" x14ac:dyDescent="0.3"/>
    <row r="821" ht="18" customHeight="1" x14ac:dyDescent="0.3"/>
    <row r="822" ht="18" customHeight="1" x14ac:dyDescent="0.3"/>
    <row r="823" ht="18" customHeight="1" x14ac:dyDescent="0.3"/>
    <row r="824" ht="18" customHeight="1" x14ac:dyDescent="0.3"/>
    <row r="825" ht="18" customHeight="1" x14ac:dyDescent="0.3"/>
    <row r="826" ht="18" customHeight="1" x14ac:dyDescent="0.3"/>
    <row r="827" ht="18" customHeight="1" x14ac:dyDescent="0.3"/>
    <row r="828" ht="18" customHeight="1" x14ac:dyDescent="0.3"/>
    <row r="829" ht="18" customHeight="1" x14ac:dyDescent="0.3"/>
    <row r="830" ht="18" customHeight="1" x14ac:dyDescent="0.3"/>
    <row r="831" ht="18" customHeight="1" x14ac:dyDescent="0.3"/>
    <row r="832" ht="18" customHeight="1" x14ac:dyDescent="0.3"/>
    <row r="833" ht="18" customHeight="1" x14ac:dyDescent="0.3"/>
    <row r="834" ht="18" customHeight="1" x14ac:dyDescent="0.3"/>
    <row r="835" ht="18" customHeight="1" x14ac:dyDescent="0.3"/>
    <row r="836" ht="18" customHeight="1" x14ac:dyDescent="0.3"/>
    <row r="837" ht="18" customHeight="1" x14ac:dyDescent="0.3"/>
    <row r="838" ht="18" customHeight="1" x14ac:dyDescent="0.3"/>
    <row r="839" ht="18" customHeight="1" x14ac:dyDescent="0.3"/>
    <row r="840" ht="18" customHeight="1" x14ac:dyDescent="0.3"/>
    <row r="841" ht="18" customHeight="1" x14ac:dyDescent="0.3"/>
    <row r="842" ht="18" customHeight="1" x14ac:dyDescent="0.3"/>
    <row r="843" ht="18" customHeight="1" x14ac:dyDescent="0.3"/>
    <row r="844" ht="18" customHeight="1" x14ac:dyDescent="0.3"/>
    <row r="845" ht="18" customHeight="1" x14ac:dyDescent="0.3"/>
    <row r="846" ht="18" customHeight="1" x14ac:dyDescent="0.3"/>
    <row r="847" ht="18" customHeight="1" x14ac:dyDescent="0.3"/>
    <row r="848" ht="18" customHeight="1" x14ac:dyDescent="0.3"/>
    <row r="849" ht="18" customHeight="1" x14ac:dyDescent="0.3"/>
    <row r="850" ht="18" customHeight="1" x14ac:dyDescent="0.3"/>
    <row r="851" ht="18" customHeight="1" x14ac:dyDescent="0.3"/>
    <row r="852" ht="18" customHeight="1" x14ac:dyDescent="0.3"/>
    <row r="853" ht="18" customHeight="1" x14ac:dyDescent="0.3"/>
    <row r="854" ht="18" customHeight="1" x14ac:dyDescent="0.3"/>
    <row r="855" ht="18" customHeight="1" x14ac:dyDescent="0.3"/>
    <row r="856" ht="18" customHeight="1" x14ac:dyDescent="0.3"/>
    <row r="857" ht="18" customHeight="1" x14ac:dyDescent="0.3"/>
    <row r="858" ht="18" customHeight="1" x14ac:dyDescent="0.3"/>
    <row r="859" ht="18" customHeight="1" x14ac:dyDescent="0.3"/>
    <row r="860" ht="18" customHeight="1" x14ac:dyDescent="0.3"/>
    <row r="861" ht="18" customHeight="1" x14ac:dyDescent="0.3"/>
    <row r="862" ht="18" customHeight="1" x14ac:dyDescent="0.3"/>
    <row r="863" ht="18" customHeight="1" x14ac:dyDescent="0.3"/>
    <row r="864" ht="18" customHeight="1" x14ac:dyDescent="0.3"/>
    <row r="865" ht="18" customHeight="1" x14ac:dyDescent="0.3"/>
    <row r="866" ht="18" customHeight="1" x14ac:dyDescent="0.3"/>
    <row r="867" ht="18" customHeight="1" x14ac:dyDescent="0.3"/>
    <row r="868" ht="18" customHeight="1" x14ac:dyDescent="0.3"/>
    <row r="869" ht="18" customHeight="1" x14ac:dyDescent="0.3"/>
    <row r="870" ht="18" customHeight="1" x14ac:dyDescent="0.3"/>
    <row r="871" ht="18" customHeight="1" x14ac:dyDescent="0.3"/>
    <row r="872" ht="18" customHeight="1" x14ac:dyDescent="0.3"/>
    <row r="873" ht="18" customHeight="1" x14ac:dyDescent="0.3"/>
    <row r="874" ht="18" customHeight="1" x14ac:dyDescent="0.3"/>
    <row r="875" ht="18" customHeight="1" x14ac:dyDescent="0.3"/>
    <row r="876" ht="18" customHeight="1" x14ac:dyDescent="0.3"/>
    <row r="877" ht="18" customHeight="1" x14ac:dyDescent="0.3"/>
    <row r="878" ht="18" customHeight="1" x14ac:dyDescent="0.3"/>
    <row r="879" ht="18" customHeight="1" x14ac:dyDescent="0.3"/>
    <row r="880" ht="18" customHeight="1" x14ac:dyDescent="0.3"/>
    <row r="881" ht="18" customHeight="1" x14ac:dyDescent="0.3"/>
    <row r="882" ht="18" customHeight="1" x14ac:dyDescent="0.3"/>
    <row r="883" ht="18" customHeight="1" x14ac:dyDescent="0.3"/>
    <row r="884" ht="18" customHeight="1" x14ac:dyDescent="0.3"/>
    <row r="885" ht="18" customHeight="1" x14ac:dyDescent="0.3"/>
    <row r="886" ht="18" customHeight="1" x14ac:dyDescent="0.3"/>
    <row r="887" ht="18" customHeight="1" x14ac:dyDescent="0.3"/>
    <row r="888" ht="18" customHeight="1" x14ac:dyDescent="0.3"/>
    <row r="889" ht="18" customHeight="1" x14ac:dyDescent="0.3"/>
    <row r="890" ht="18" customHeight="1" x14ac:dyDescent="0.3"/>
    <row r="891" ht="18" customHeight="1" x14ac:dyDescent="0.3"/>
    <row r="892" ht="18" customHeight="1" x14ac:dyDescent="0.3"/>
    <row r="893" ht="18" customHeight="1" x14ac:dyDescent="0.3"/>
    <row r="894" ht="18" customHeight="1" x14ac:dyDescent="0.3"/>
    <row r="895" ht="18" customHeight="1" x14ac:dyDescent="0.3"/>
    <row r="896" ht="18" customHeight="1" x14ac:dyDescent="0.3"/>
    <row r="897" ht="18" customHeight="1" x14ac:dyDescent="0.3"/>
    <row r="898" ht="18" customHeight="1" x14ac:dyDescent="0.3"/>
    <row r="899" ht="18" customHeight="1" x14ac:dyDescent="0.3"/>
    <row r="900" ht="18" customHeight="1" x14ac:dyDescent="0.3"/>
    <row r="901" ht="18" customHeight="1" x14ac:dyDescent="0.3"/>
    <row r="902" ht="18" customHeight="1" x14ac:dyDescent="0.3"/>
    <row r="903" ht="18" customHeight="1" x14ac:dyDescent="0.3"/>
    <row r="904" ht="18" customHeight="1" x14ac:dyDescent="0.3"/>
    <row r="905" ht="18" customHeight="1" x14ac:dyDescent="0.3"/>
    <row r="906" ht="18" customHeight="1" x14ac:dyDescent="0.3"/>
    <row r="907" ht="18" customHeight="1" x14ac:dyDescent="0.3"/>
    <row r="908" ht="18" customHeight="1" x14ac:dyDescent="0.3"/>
    <row r="909" ht="18" customHeight="1" x14ac:dyDescent="0.3"/>
    <row r="910" ht="18" customHeight="1" x14ac:dyDescent="0.3"/>
    <row r="911" ht="18" customHeight="1" x14ac:dyDescent="0.3"/>
    <row r="912" ht="18" customHeight="1" x14ac:dyDescent="0.3"/>
    <row r="913" ht="18" customHeight="1" x14ac:dyDescent="0.3"/>
    <row r="914" ht="18" customHeight="1" x14ac:dyDescent="0.3"/>
    <row r="915" ht="18" customHeight="1" x14ac:dyDescent="0.3"/>
    <row r="916" ht="18" customHeight="1" x14ac:dyDescent="0.3"/>
    <row r="917" ht="18" customHeight="1" x14ac:dyDescent="0.3"/>
    <row r="918" ht="18" customHeight="1" x14ac:dyDescent="0.3"/>
    <row r="919" ht="18" customHeight="1" x14ac:dyDescent="0.3"/>
    <row r="920" ht="18" customHeight="1" x14ac:dyDescent="0.3"/>
    <row r="921" ht="18" customHeight="1" x14ac:dyDescent="0.3"/>
    <row r="922" ht="18" customHeight="1" x14ac:dyDescent="0.3"/>
    <row r="923" ht="18" customHeight="1" x14ac:dyDescent="0.3"/>
    <row r="924" ht="18" customHeight="1" x14ac:dyDescent="0.3"/>
    <row r="925" ht="18" customHeight="1" x14ac:dyDescent="0.3"/>
    <row r="926" ht="18" customHeight="1" x14ac:dyDescent="0.3"/>
    <row r="927" ht="18" customHeight="1" x14ac:dyDescent="0.3"/>
    <row r="928" ht="18" customHeight="1" x14ac:dyDescent="0.3"/>
    <row r="929" ht="18" customHeight="1" x14ac:dyDescent="0.3"/>
    <row r="930" ht="18" customHeight="1" x14ac:dyDescent="0.3"/>
    <row r="931" ht="18" customHeight="1" x14ac:dyDescent="0.3"/>
    <row r="932" ht="18" customHeight="1" x14ac:dyDescent="0.3"/>
    <row r="933" ht="18" customHeight="1" x14ac:dyDescent="0.3"/>
    <row r="934" ht="18" customHeight="1" x14ac:dyDescent="0.3"/>
    <row r="935" ht="18" customHeight="1" x14ac:dyDescent="0.3"/>
    <row r="936" ht="18" customHeight="1" x14ac:dyDescent="0.3"/>
    <row r="937" ht="18" customHeight="1" x14ac:dyDescent="0.3"/>
    <row r="938" ht="18" customHeight="1" x14ac:dyDescent="0.3"/>
    <row r="939" ht="18" customHeight="1" x14ac:dyDescent="0.3"/>
    <row r="940" ht="18" customHeight="1" x14ac:dyDescent="0.3"/>
    <row r="941" ht="18" customHeight="1" x14ac:dyDescent="0.3"/>
    <row r="942" ht="18" customHeight="1" x14ac:dyDescent="0.3"/>
    <row r="943" ht="18" customHeight="1" x14ac:dyDescent="0.3"/>
    <row r="944" ht="18" customHeight="1" x14ac:dyDescent="0.3"/>
    <row r="945" ht="18" customHeight="1" x14ac:dyDescent="0.3"/>
    <row r="946" ht="18" customHeight="1" x14ac:dyDescent="0.3"/>
    <row r="947" ht="18" customHeight="1" x14ac:dyDescent="0.3"/>
    <row r="948" ht="18" customHeight="1" x14ac:dyDescent="0.3"/>
    <row r="949" ht="18" customHeight="1" x14ac:dyDescent="0.3"/>
    <row r="950" ht="18" customHeight="1" x14ac:dyDescent="0.3"/>
    <row r="951" ht="18" customHeight="1" x14ac:dyDescent="0.3"/>
    <row r="952" ht="18" customHeight="1" x14ac:dyDescent="0.3"/>
    <row r="953" ht="18" customHeight="1" x14ac:dyDescent="0.3"/>
    <row r="954" ht="18" customHeight="1" x14ac:dyDescent="0.3"/>
    <row r="955" ht="18" customHeight="1" x14ac:dyDescent="0.3"/>
    <row r="956" ht="18" customHeight="1" x14ac:dyDescent="0.3"/>
    <row r="957" ht="18" customHeight="1" x14ac:dyDescent="0.3"/>
    <row r="958" ht="18" customHeight="1" x14ac:dyDescent="0.3"/>
    <row r="959" ht="18" customHeight="1" x14ac:dyDescent="0.3"/>
    <row r="960" ht="18" customHeight="1" x14ac:dyDescent="0.3"/>
    <row r="961" ht="18" customHeight="1" x14ac:dyDescent="0.3"/>
    <row r="962" ht="18" customHeight="1" x14ac:dyDescent="0.3"/>
    <row r="963" ht="18" customHeight="1" x14ac:dyDescent="0.3"/>
    <row r="964" ht="18" customHeight="1" x14ac:dyDescent="0.3"/>
    <row r="965" ht="18" customHeight="1" x14ac:dyDescent="0.3"/>
    <row r="966" ht="18" customHeight="1" x14ac:dyDescent="0.3"/>
    <row r="967" ht="18" customHeight="1" x14ac:dyDescent="0.3"/>
    <row r="968" ht="18" customHeight="1" x14ac:dyDescent="0.3"/>
    <row r="969" ht="18" customHeight="1" x14ac:dyDescent="0.3"/>
    <row r="970" ht="18" customHeight="1" x14ac:dyDescent="0.3"/>
    <row r="971" ht="18" customHeight="1" x14ac:dyDescent="0.3"/>
    <row r="972" ht="18" customHeight="1" x14ac:dyDescent="0.3"/>
    <row r="973" ht="18" customHeight="1" x14ac:dyDescent="0.3"/>
    <row r="974" ht="18" customHeight="1" x14ac:dyDescent="0.3"/>
    <row r="975" ht="18" customHeight="1" x14ac:dyDescent="0.3"/>
    <row r="976" ht="18" customHeight="1" x14ac:dyDescent="0.3"/>
    <row r="977" ht="18" customHeight="1" x14ac:dyDescent="0.3"/>
    <row r="978" ht="18" customHeight="1" x14ac:dyDescent="0.3"/>
    <row r="979" ht="18" customHeight="1" x14ac:dyDescent="0.3"/>
    <row r="980" ht="18" customHeight="1" x14ac:dyDescent="0.3"/>
    <row r="981" ht="18" customHeight="1" x14ac:dyDescent="0.3"/>
    <row r="982" ht="18" customHeight="1" x14ac:dyDescent="0.3"/>
    <row r="983" ht="18" customHeight="1" x14ac:dyDescent="0.3"/>
    <row r="984" ht="18" customHeight="1" x14ac:dyDescent="0.3"/>
    <row r="985" ht="18" customHeight="1" x14ac:dyDescent="0.3"/>
    <row r="986" ht="18" customHeight="1" x14ac:dyDescent="0.3"/>
    <row r="987" ht="18" customHeight="1" x14ac:dyDescent="0.3"/>
    <row r="988" ht="18" customHeight="1" x14ac:dyDescent="0.3"/>
    <row r="989" ht="18" customHeight="1" x14ac:dyDescent="0.3"/>
    <row r="990" ht="18" customHeight="1" x14ac:dyDescent="0.3"/>
    <row r="991" ht="18" customHeight="1" x14ac:dyDescent="0.3"/>
    <row r="992" ht="18" customHeight="1" x14ac:dyDescent="0.3"/>
    <row r="993" ht="18" customHeight="1" x14ac:dyDescent="0.3"/>
    <row r="994" ht="18" customHeight="1" x14ac:dyDescent="0.3"/>
    <row r="995" ht="18" customHeight="1" x14ac:dyDescent="0.3"/>
    <row r="996" ht="18" customHeight="1" x14ac:dyDescent="0.3"/>
    <row r="997" ht="18" customHeight="1" x14ac:dyDescent="0.3"/>
    <row r="998" ht="18" customHeight="1" x14ac:dyDescent="0.3"/>
    <row r="999" ht="18" customHeight="1" x14ac:dyDescent="0.3"/>
    <row r="1000" ht="18" customHeight="1" x14ac:dyDescent="0.3"/>
  </sheetData>
  <phoneticPr fontId="42"/>
  <pageMargins left="0.7" right="0.7" top="0.75" bottom="0.75" header="0" footer="0"/>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000"/>
  <sheetViews>
    <sheetView workbookViewId="0">
      <selection activeCell="C29" sqref="C29"/>
    </sheetView>
  </sheetViews>
  <sheetFormatPr defaultColWidth="14.44140625" defaultRowHeight="15" customHeight="1" x14ac:dyDescent="0.3"/>
  <cols>
    <col min="1" max="1" width="9.88671875" customWidth="1"/>
    <col min="2" max="26" width="8.6640625" customWidth="1"/>
  </cols>
  <sheetData>
    <row r="1" spans="1:20" ht="18" customHeight="1" x14ac:dyDescent="0.3">
      <c r="A1" s="12" t="s">
        <v>92</v>
      </c>
      <c r="B1" s="12" t="s">
        <v>93</v>
      </c>
    </row>
    <row r="2" spans="1:20" ht="18" customHeight="1" x14ac:dyDescent="0.3">
      <c r="A2" s="12" t="s">
        <v>4</v>
      </c>
    </row>
    <row r="3" spans="1:20" ht="30" customHeight="1" x14ac:dyDescent="0.3">
      <c r="A3" s="15" t="s">
        <v>94</v>
      </c>
      <c r="B3" s="16" t="s">
        <v>633</v>
      </c>
      <c r="C3" s="16" t="s">
        <v>95</v>
      </c>
      <c r="D3" s="16" t="s">
        <v>96</v>
      </c>
      <c r="E3" s="16" t="s">
        <v>97</v>
      </c>
      <c r="F3" s="16" t="s">
        <v>98</v>
      </c>
      <c r="G3" s="16" t="s">
        <v>99</v>
      </c>
      <c r="H3" s="16" t="s">
        <v>100</v>
      </c>
      <c r="I3" s="16" t="s">
        <v>101</v>
      </c>
      <c r="J3" s="17" t="s">
        <v>102</v>
      </c>
      <c r="K3" s="17" t="s">
        <v>102</v>
      </c>
      <c r="L3" s="17" t="s">
        <v>102</v>
      </c>
      <c r="M3" s="17" t="s">
        <v>102</v>
      </c>
      <c r="N3" s="17" t="s">
        <v>102</v>
      </c>
      <c r="O3" s="17" t="s">
        <v>102</v>
      </c>
      <c r="P3" s="17" t="s">
        <v>102</v>
      </c>
      <c r="Q3" s="17" t="s">
        <v>102</v>
      </c>
    </row>
    <row r="4" spans="1:20" ht="30" customHeight="1" x14ac:dyDescent="0.3">
      <c r="A4" s="15" t="s">
        <v>103</v>
      </c>
      <c r="B4" s="16" t="s">
        <v>104</v>
      </c>
      <c r="C4" s="17" t="s">
        <v>102</v>
      </c>
      <c r="D4" s="17" t="s">
        <v>102</v>
      </c>
      <c r="E4" s="17" t="s">
        <v>102</v>
      </c>
      <c r="F4" s="17" t="s">
        <v>102</v>
      </c>
      <c r="G4" s="17" t="s">
        <v>102</v>
      </c>
      <c r="H4" s="17" t="s">
        <v>102</v>
      </c>
      <c r="I4" s="17" t="s">
        <v>102</v>
      </c>
      <c r="J4" s="17" t="s">
        <v>102</v>
      </c>
      <c r="K4" s="17" t="s">
        <v>102</v>
      </c>
      <c r="L4" s="17" t="s">
        <v>102</v>
      </c>
      <c r="M4" s="17" t="s">
        <v>102</v>
      </c>
      <c r="N4" s="17" t="s">
        <v>102</v>
      </c>
      <c r="O4" s="17" t="s">
        <v>102</v>
      </c>
      <c r="P4" s="17" t="s">
        <v>102</v>
      </c>
      <c r="Q4" s="17" t="s">
        <v>102</v>
      </c>
    </row>
    <row r="5" spans="1:20" ht="30" customHeight="1" x14ac:dyDescent="0.3">
      <c r="A5" s="15" t="s">
        <v>105</v>
      </c>
      <c r="B5" s="16" t="s">
        <v>106</v>
      </c>
      <c r="C5" s="16" t="s">
        <v>107</v>
      </c>
      <c r="D5" s="16" t="s">
        <v>108</v>
      </c>
      <c r="E5" s="16" t="s">
        <v>109</v>
      </c>
      <c r="F5" s="17" t="s">
        <v>102</v>
      </c>
      <c r="G5" s="17" t="s">
        <v>102</v>
      </c>
      <c r="H5" s="17" t="s">
        <v>102</v>
      </c>
      <c r="I5" s="17" t="s">
        <v>102</v>
      </c>
      <c r="J5" s="17" t="s">
        <v>102</v>
      </c>
      <c r="K5" s="17" t="s">
        <v>102</v>
      </c>
      <c r="L5" s="17" t="s">
        <v>102</v>
      </c>
      <c r="M5" s="17" t="s">
        <v>102</v>
      </c>
      <c r="N5" s="17" t="s">
        <v>102</v>
      </c>
      <c r="O5" s="17" t="s">
        <v>102</v>
      </c>
      <c r="P5" s="17" t="s">
        <v>102</v>
      </c>
      <c r="Q5" s="17" t="s">
        <v>102</v>
      </c>
    </row>
    <row r="6" spans="1:20" ht="30" customHeight="1" x14ac:dyDescent="0.3">
      <c r="A6" s="15" t="s">
        <v>110</v>
      </c>
      <c r="B6" s="16" t="s">
        <v>111</v>
      </c>
      <c r="C6" s="17" t="s">
        <v>102</v>
      </c>
      <c r="D6" s="17" t="s">
        <v>102</v>
      </c>
      <c r="E6" s="17" t="s">
        <v>102</v>
      </c>
      <c r="F6" s="17" t="s">
        <v>102</v>
      </c>
      <c r="G6" s="17" t="s">
        <v>102</v>
      </c>
      <c r="H6" s="17" t="s">
        <v>102</v>
      </c>
      <c r="I6" s="17" t="s">
        <v>102</v>
      </c>
      <c r="J6" s="17" t="s">
        <v>102</v>
      </c>
      <c r="K6" s="17" t="s">
        <v>102</v>
      </c>
      <c r="L6" s="17" t="s">
        <v>102</v>
      </c>
      <c r="M6" s="17" t="s">
        <v>102</v>
      </c>
      <c r="N6" s="17" t="s">
        <v>102</v>
      </c>
      <c r="O6" s="17" t="s">
        <v>102</v>
      </c>
      <c r="P6" s="17" t="s">
        <v>102</v>
      </c>
      <c r="Q6" s="17" t="s">
        <v>102</v>
      </c>
    </row>
    <row r="7" spans="1:20" ht="30" customHeight="1" x14ac:dyDescent="0.3">
      <c r="A7" s="15" t="s">
        <v>112</v>
      </c>
      <c r="B7" s="16" t="s">
        <v>113</v>
      </c>
      <c r="C7" s="17" t="s">
        <v>102</v>
      </c>
      <c r="D7" s="17" t="s">
        <v>102</v>
      </c>
      <c r="E7" s="17" t="s">
        <v>102</v>
      </c>
      <c r="F7" s="17" t="s">
        <v>102</v>
      </c>
      <c r="G7" s="17" t="s">
        <v>102</v>
      </c>
      <c r="H7" s="17" t="s">
        <v>102</v>
      </c>
      <c r="I7" s="17" t="s">
        <v>102</v>
      </c>
      <c r="J7" s="17" t="s">
        <v>102</v>
      </c>
      <c r="K7" s="17" t="s">
        <v>102</v>
      </c>
      <c r="L7" s="17" t="s">
        <v>102</v>
      </c>
      <c r="M7" s="17" t="s">
        <v>102</v>
      </c>
      <c r="N7" s="17" t="s">
        <v>102</v>
      </c>
      <c r="O7" s="17" t="s">
        <v>102</v>
      </c>
      <c r="P7" s="17" t="s">
        <v>102</v>
      </c>
      <c r="Q7" s="17" t="s">
        <v>102</v>
      </c>
    </row>
    <row r="8" spans="1:20" ht="30" customHeight="1" x14ac:dyDescent="0.3">
      <c r="A8" s="18" t="s">
        <v>114</v>
      </c>
      <c r="B8" s="16" t="s">
        <v>115</v>
      </c>
      <c r="C8" s="17" t="s">
        <v>102</v>
      </c>
      <c r="D8" s="17" t="s">
        <v>102</v>
      </c>
      <c r="E8" s="17" t="s">
        <v>102</v>
      </c>
      <c r="F8" s="17" t="s">
        <v>102</v>
      </c>
      <c r="G8" s="17" t="s">
        <v>102</v>
      </c>
      <c r="H8" s="17" t="s">
        <v>102</v>
      </c>
      <c r="I8" s="17" t="s">
        <v>102</v>
      </c>
      <c r="J8" s="17" t="s">
        <v>102</v>
      </c>
      <c r="K8" s="17" t="s">
        <v>102</v>
      </c>
      <c r="L8" s="17" t="s">
        <v>102</v>
      </c>
      <c r="M8" s="17" t="s">
        <v>102</v>
      </c>
      <c r="N8" s="17" t="s">
        <v>102</v>
      </c>
      <c r="O8" s="17" t="s">
        <v>102</v>
      </c>
      <c r="P8" s="17" t="s">
        <v>102</v>
      </c>
      <c r="Q8" s="17" t="s">
        <v>102</v>
      </c>
    </row>
    <row r="9" spans="1:20" ht="30" customHeight="1" x14ac:dyDescent="0.3">
      <c r="A9" s="15" t="s">
        <v>116</v>
      </c>
      <c r="B9" s="16" t="s">
        <v>117</v>
      </c>
      <c r="C9" s="16" t="s">
        <v>118</v>
      </c>
      <c r="D9" s="16" t="s">
        <v>119</v>
      </c>
      <c r="E9" s="16" t="s">
        <v>120</v>
      </c>
      <c r="F9" s="16" t="s">
        <v>121</v>
      </c>
      <c r="G9" s="16" t="s">
        <v>122</v>
      </c>
      <c r="H9" s="17" t="s">
        <v>102</v>
      </c>
      <c r="I9" s="17" t="s">
        <v>102</v>
      </c>
      <c r="J9" s="17" t="s">
        <v>102</v>
      </c>
      <c r="K9" s="17" t="s">
        <v>102</v>
      </c>
      <c r="L9" s="17" t="s">
        <v>102</v>
      </c>
      <c r="M9" s="17" t="s">
        <v>102</v>
      </c>
      <c r="N9" s="17" t="s">
        <v>102</v>
      </c>
      <c r="O9" s="17" t="s">
        <v>102</v>
      </c>
      <c r="P9" s="17" t="s">
        <v>102</v>
      </c>
      <c r="Q9" s="17" t="s">
        <v>102</v>
      </c>
    </row>
    <row r="10" spans="1:20" ht="30" customHeight="1" x14ac:dyDescent="0.3">
      <c r="A10" s="15" t="s">
        <v>123</v>
      </c>
      <c r="B10" s="16" t="s">
        <v>124</v>
      </c>
      <c r="C10" s="19" t="s">
        <v>102</v>
      </c>
      <c r="D10" s="17" t="s">
        <v>102</v>
      </c>
      <c r="E10" s="17" t="s">
        <v>102</v>
      </c>
      <c r="F10" s="17" t="s">
        <v>102</v>
      </c>
      <c r="G10" s="17" t="s">
        <v>102</v>
      </c>
      <c r="H10" s="17" t="s">
        <v>102</v>
      </c>
      <c r="I10" s="17" t="s">
        <v>102</v>
      </c>
      <c r="J10" s="17" t="s">
        <v>102</v>
      </c>
      <c r="K10" s="17" t="s">
        <v>102</v>
      </c>
      <c r="L10" s="17" t="s">
        <v>102</v>
      </c>
      <c r="M10" s="17" t="s">
        <v>102</v>
      </c>
      <c r="N10" s="17" t="s">
        <v>102</v>
      </c>
      <c r="O10" s="17" t="s">
        <v>102</v>
      </c>
      <c r="P10" s="17" t="s">
        <v>102</v>
      </c>
      <c r="Q10" s="17" t="s">
        <v>102</v>
      </c>
    </row>
    <row r="11" spans="1:20" ht="30" customHeight="1" x14ac:dyDescent="0.3">
      <c r="A11" s="15" t="s">
        <v>125</v>
      </c>
      <c r="B11" s="16" t="s">
        <v>126</v>
      </c>
      <c r="C11" s="16" t="s">
        <v>127</v>
      </c>
      <c r="D11" s="16" t="s">
        <v>128</v>
      </c>
      <c r="E11" s="16" t="s">
        <v>129</v>
      </c>
      <c r="F11" s="16" t="s">
        <v>130</v>
      </c>
      <c r="G11" s="16" t="s">
        <v>131</v>
      </c>
      <c r="H11" s="17" t="s">
        <v>102</v>
      </c>
      <c r="I11" s="17" t="s">
        <v>102</v>
      </c>
      <c r="J11" s="17" t="s">
        <v>102</v>
      </c>
      <c r="K11" s="17" t="s">
        <v>102</v>
      </c>
      <c r="L11" s="17" t="s">
        <v>102</v>
      </c>
      <c r="M11" s="17" t="s">
        <v>102</v>
      </c>
      <c r="N11" s="17" t="s">
        <v>102</v>
      </c>
      <c r="O11" s="17" t="s">
        <v>102</v>
      </c>
      <c r="P11" s="17" t="s">
        <v>102</v>
      </c>
      <c r="Q11" s="17" t="s">
        <v>102</v>
      </c>
    </row>
    <row r="12" spans="1:20" ht="30" customHeight="1" x14ac:dyDescent="0.3">
      <c r="A12" s="15" t="s">
        <v>132</v>
      </c>
      <c r="B12" s="16" t="s">
        <v>133</v>
      </c>
      <c r="C12" s="17" t="s">
        <v>102</v>
      </c>
      <c r="D12" s="17" t="s">
        <v>102</v>
      </c>
      <c r="E12" s="17" t="s">
        <v>102</v>
      </c>
      <c r="F12" s="17" t="s">
        <v>102</v>
      </c>
      <c r="G12" s="17" t="s">
        <v>102</v>
      </c>
      <c r="H12" s="17" t="s">
        <v>102</v>
      </c>
      <c r="I12" s="17" t="s">
        <v>102</v>
      </c>
      <c r="J12" s="17" t="s">
        <v>102</v>
      </c>
      <c r="K12" s="17" t="s">
        <v>102</v>
      </c>
      <c r="L12" s="17" t="s">
        <v>102</v>
      </c>
      <c r="M12" s="17" t="s">
        <v>102</v>
      </c>
      <c r="N12" s="17" t="s">
        <v>102</v>
      </c>
      <c r="O12" s="17" t="s">
        <v>102</v>
      </c>
      <c r="P12" s="17" t="s">
        <v>102</v>
      </c>
      <c r="Q12" s="17" t="s">
        <v>102</v>
      </c>
    </row>
    <row r="13" spans="1:20" ht="30" customHeight="1" x14ac:dyDescent="0.3">
      <c r="A13" s="15" t="s">
        <v>134</v>
      </c>
      <c r="B13" s="16" t="s">
        <v>135</v>
      </c>
      <c r="C13" s="17" t="s">
        <v>102</v>
      </c>
      <c r="D13" s="17" t="s">
        <v>102</v>
      </c>
      <c r="E13" s="17" t="s">
        <v>102</v>
      </c>
      <c r="F13" s="17" t="s">
        <v>102</v>
      </c>
      <c r="G13" s="17" t="s">
        <v>102</v>
      </c>
      <c r="H13" s="17" t="s">
        <v>102</v>
      </c>
      <c r="I13" s="17" t="s">
        <v>102</v>
      </c>
      <c r="J13" s="17" t="s">
        <v>102</v>
      </c>
      <c r="K13" s="17" t="s">
        <v>102</v>
      </c>
      <c r="L13" s="17" t="s">
        <v>102</v>
      </c>
      <c r="M13" s="17" t="s">
        <v>102</v>
      </c>
      <c r="N13" s="17" t="s">
        <v>102</v>
      </c>
      <c r="O13" s="17" t="s">
        <v>102</v>
      </c>
      <c r="P13" s="17" t="s">
        <v>102</v>
      </c>
      <c r="Q13" s="17" t="s">
        <v>102</v>
      </c>
    </row>
    <row r="14" spans="1:20" ht="30" customHeight="1" x14ac:dyDescent="0.3">
      <c r="A14" s="15" t="s">
        <v>136</v>
      </c>
      <c r="B14" s="16" t="s">
        <v>137</v>
      </c>
      <c r="C14" s="17" t="s">
        <v>102</v>
      </c>
      <c r="D14" s="17" t="s">
        <v>102</v>
      </c>
      <c r="E14" s="17" t="s">
        <v>102</v>
      </c>
      <c r="F14" s="17" t="s">
        <v>102</v>
      </c>
      <c r="G14" s="17" t="s">
        <v>102</v>
      </c>
      <c r="H14" s="17" t="s">
        <v>102</v>
      </c>
      <c r="I14" s="17" t="s">
        <v>102</v>
      </c>
      <c r="J14" s="17" t="s">
        <v>102</v>
      </c>
      <c r="K14" s="17" t="s">
        <v>102</v>
      </c>
      <c r="L14" s="17" t="s">
        <v>635</v>
      </c>
      <c r="M14" s="17" t="s">
        <v>102</v>
      </c>
      <c r="N14" s="17" t="s">
        <v>102</v>
      </c>
      <c r="O14" s="17" t="s">
        <v>102</v>
      </c>
      <c r="P14" s="17" t="s">
        <v>102</v>
      </c>
      <c r="Q14" s="17" t="s">
        <v>102</v>
      </c>
    </row>
    <row r="15" spans="1:20" ht="30" customHeight="1" x14ac:dyDescent="0.3">
      <c r="A15" s="15" t="s">
        <v>138</v>
      </c>
      <c r="B15" s="16" t="s">
        <v>139</v>
      </c>
      <c r="C15" s="16" t="s">
        <v>140</v>
      </c>
      <c r="D15" s="16" t="s">
        <v>141</v>
      </c>
      <c r="E15" s="20" t="s">
        <v>142</v>
      </c>
      <c r="F15" s="20" t="s">
        <v>143</v>
      </c>
      <c r="G15" s="16" t="s">
        <v>634</v>
      </c>
      <c r="H15" s="16" t="s">
        <v>636</v>
      </c>
      <c r="I15" s="16" t="s">
        <v>144</v>
      </c>
      <c r="J15" s="16" t="s">
        <v>632</v>
      </c>
      <c r="K15" s="16" t="s">
        <v>145</v>
      </c>
      <c r="L15" s="16" t="s">
        <v>146</v>
      </c>
      <c r="M15" s="16" t="s">
        <v>147</v>
      </c>
      <c r="N15" s="16" t="s">
        <v>148</v>
      </c>
      <c r="O15" s="16" t="s">
        <v>149</v>
      </c>
      <c r="P15" s="16" t="s">
        <v>150</v>
      </c>
      <c r="Q15" s="16" t="s">
        <v>151</v>
      </c>
      <c r="T15" s="16"/>
    </row>
    <row r="16" spans="1:20" ht="30" customHeight="1" x14ac:dyDescent="0.3">
      <c r="A16" s="15" t="s">
        <v>152</v>
      </c>
      <c r="B16" s="16" t="s">
        <v>153</v>
      </c>
      <c r="C16" s="16" t="s">
        <v>154</v>
      </c>
      <c r="D16" s="16" t="s">
        <v>155</v>
      </c>
      <c r="E16" s="16" t="s">
        <v>156</v>
      </c>
      <c r="F16" s="16" t="s">
        <v>157</v>
      </c>
      <c r="G16" s="16" t="s">
        <v>158</v>
      </c>
      <c r="H16" s="16" t="s">
        <v>159</v>
      </c>
      <c r="I16" s="16" t="s">
        <v>160</v>
      </c>
      <c r="J16" s="16" t="s">
        <v>161</v>
      </c>
      <c r="K16" s="16" t="s">
        <v>162</v>
      </c>
      <c r="L16" s="16" t="s">
        <v>163</v>
      </c>
      <c r="M16" s="16" t="s">
        <v>164</v>
      </c>
      <c r="N16" s="17" t="s">
        <v>102</v>
      </c>
      <c r="O16" s="17" t="s">
        <v>102</v>
      </c>
      <c r="P16" s="17" t="s">
        <v>102</v>
      </c>
      <c r="Q16" s="17" t="s">
        <v>102</v>
      </c>
    </row>
    <row r="17" spans="1:17" ht="30" customHeight="1" x14ac:dyDescent="0.3">
      <c r="A17" s="15" t="s">
        <v>165</v>
      </c>
      <c r="B17" s="16" t="s">
        <v>166</v>
      </c>
      <c r="C17" s="17" t="s">
        <v>102</v>
      </c>
      <c r="D17" s="17" t="s">
        <v>102</v>
      </c>
      <c r="F17" s="17" t="s">
        <v>102</v>
      </c>
      <c r="G17" s="17" t="s">
        <v>102</v>
      </c>
      <c r="H17" s="17" t="s">
        <v>102</v>
      </c>
      <c r="I17" s="17" t="s">
        <v>102</v>
      </c>
      <c r="J17" s="17" t="s">
        <v>102</v>
      </c>
      <c r="K17" s="17" t="s">
        <v>102</v>
      </c>
      <c r="L17" s="17" t="s">
        <v>102</v>
      </c>
      <c r="M17" s="17" t="s">
        <v>102</v>
      </c>
      <c r="N17" s="17" t="s">
        <v>102</v>
      </c>
      <c r="O17" s="17" t="s">
        <v>102</v>
      </c>
      <c r="P17" s="17" t="s">
        <v>102</v>
      </c>
      <c r="Q17" s="17" t="s">
        <v>102</v>
      </c>
    </row>
    <row r="18" spans="1:17" ht="30" customHeight="1" x14ac:dyDescent="0.3">
      <c r="A18" s="15" t="s">
        <v>167</v>
      </c>
      <c r="B18" s="21" t="s">
        <v>168</v>
      </c>
      <c r="C18" s="16" t="s">
        <v>169</v>
      </c>
      <c r="D18" s="16" t="s">
        <v>170</v>
      </c>
      <c r="E18" s="17" t="s">
        <v>102</v>
      </c>
      <c r="F18" s="17" t="s">
        <v>102</v>
      </c>
      <c r="G18" s="17" t="s">
        <v>102</v>
      </c>
      <c r="H18" s="17" t="s">
        <v>102</v>
      </c>
      <c r="I18" s="17" t="s">
        <v>102</v>
      </c>
      <c r="J18" s="17" t="s">
        <v>102</v>
      </c>
      <c r="K18" s="17" t="s">
        <v>102</v>
      </c>
      <c r="L18" s="17" t="s">
        <v>102</v>
      </c>
      <c r="M18" s="17" t="s">
        <v>102</v>
      </c>
      <c r="N18" s="17" t="s">
        <v>102</v>
      </c>
      <c r="O18" s="17" t="s">
        <v>102</v>
      </c>
      <c r="P18" s="17" t="s">
        <v>102</v>
      </c>
      <c r="Q18" s="17" t="s">
        <v>102</v>
      </c>
    </row>
    <row r="19" spans="1:17" ht="30" customHeight="1" x14ac:dyDescent="0.3">
      <c r="A19" s="15" t="s">
        <v>171</v>
      </c>
      <c r="B19" s="16" t="s">
        <v>172</v>
      </c>
      <c r="C19" s="16" t="s">
        <v>173</v>
      </c>
      <c r="D19" s="16" t="s">
        <v>174</v>
      </c>
      <c r="E19" s="16" t="s">
        <v>175</v>
      </c>
      <c r="F19" s="17" t="s">
        <v>102</v>
      </c>
      <c r="G19" s="17" t="s">
        <v>102</v>
      </c>
      <c r="H19" s="17" t="s">
        <v>102</v>
      </c>
      <c r="I19" s="17" t="s">
        <v>102</v>
      </c>
      <c r="J19" s="17" t="s">
        <v>102</v>
      </c>
      <c r="K19" s="17" t="s">
        <v>102</v>
      </c>
      <c r="L19" s="17" t="s">
        <v>102</v>
      </c>
      <c r="M19" s="17" t="s">
        <v>102</v>
      </c>
      <c r="N19" s="17" t="s">
        <v>102</v>
      </c>
      <c r="O19" s="17" t="s">
        <v>102</v>
      </c>
      <c r="P19" s="17" t="s">
        <v>102</v>
      </c>
      <c r="Q19" s="17" t="s">
        <v>102</v>
      </c>
    </row>
    <row r="20" spans="1:17" ht="30" customHeight="1" x14ac:dyDescent="0.3">
      <c r="A20" s="15" t="s">
        <v>176</v>
      </c>
      <c r="B20" s="16" t="s">
        <v>177</v>
      </c>
      <c r="C20" s="17" t="s">
        <v>102</v>
      </c>
      <c r="D20" s="17" t="s">
        <v>102</v>
      </c>
      <c r="E20" s="17" t="s">
        <v>102</v>
      </c>
      <c r="F20" s="17" t="s">
        <v>102</v>
      </c>
      <c r="G20" s="17" t="s">
        <v>102</v>
      </c>
      <c r="H20" s="17" t="s">
        <v>102</v>
      </c>
      <c r="I20" s="17" t="s">
        <v>102</v>
      </c>
      <c r="J20" s="17" t="s">
        <v>102</v>
      </c>
      <c r="K20" s="17" t="s">
        <v>102</v>
      </c>
      <c r="L20" s="17" t="s">
        <v>102</v>
      </c>
      <c r="M20" s="17" t="s">
        <v>102</v>
      </c>
      <c r="N20" s="17" t="s">
        <v>102</v>
      </c>
      <c r="O20" s="17" t="s">
        <v>102</v>
      </c>
      <c r="P20" s="17" t="s">
        <v>102</v>
      </c>
      <c r="Q20" s="17" t="s">
        <v>102</v>
      </c>
    </row>
    <row r="21" spans="1:17" ht="30" customHeight="1" x14ac:dyDescent="0.3">
      <c r="A21" s="15" t="s">
        <v>178</v>
      </c>
      <c r="B21" s="16" t="s">
        <v>179</v>
      </c>
      <c r="C21" s="17" t="s">
        <v>102</v>
      </c>
      <c r="D21" s="17" t="s">
        <v>102</v>
      </c>
      <c r="E21" s="17" t="s">
        <v>102</v>
      </c>
      <c r="F21" s="17" t="s">
        <v>102</v>
      </c>
      <c r="G21" s="17" t="s">
        <v>102</v>
      </c>
      <c r="H21" s="17" t="s">
        <v>102</v>
      </c>
      <c r="I21" s="17" t="s">
        <v>102</v>
      </c>
      <c r="J21" s="17" t="s">
        <v>102</v>
      </c>
      <c r="K21" s="17" t="s">
        <v>102</v>
      </c>
      <c r="L21" s="17" t="s">
        <v>102</v>
      </c>
      <c r="M21" s="17" t="s">
        <v>102</v>
      </c>
      <c r="N21" s="17" t="s">
        <v>102</v>
      </c>
      <c r="O21" s="17" t="s">
        <v>102</v>
      </c>
      <c r="P21" s="17" t="s">
        <v>102</v>
      </c>
      <c r="Q21" s="17" t="s">
        <v>102</v>
      </c>
    </row>
    <row r="22" spans="1:17" ht="30" customHeight="1" x14ac:dyDescent="0.3">
      <c r="A22" s="15" t="s">
        <v>180</v>
      </c>
      <c r="B22" s="16" t="s">
        <v>181</v>
      </c>
      <c r="C22" s="16" t="s">
        <v>182</v>
      </c>
      <c r="D22" s="16" t="s">
        <v>183</v>
      </c>
      <c r="E22" s="17" t="s">
        <v>102</v>
      </c>
      <c r="F22" s="17" t="s">
        <v>102</v>
      </c>
      <c r="G22" s="17" t="s">
        <v>102</v>
      </c>
      <c r="H22" s="17" t="s">
        <v>102</v>
      </c>
      <c r="I22" s="17" t="s">
        <v>102</v>
      </c>
      <c r="J22" s="17" t="s">
        <v>102</v>
      </c>
      <c r="K22" s="17" t="s">
        <v>102</v>
      </c>
      <c r="L22" s="17" t="s">
        <v>102</v>
      </c>
      <c r="M22" s="17" t="s">
        <v>102</v>
      </c>
      <c r="N22" s="17" t="s">
        <v>102</v>
      </c>
      <c r="O22" s="17" t="s">
        <v>102</v>
      </c>
      <c r="P22" s="17" t="s">
        <v>102</v>
      </c>
      <c r="Q22" s="17" t="s">
        <v>102</v>
      </c>
    </row>
    <row r="23" spans="1:17" ht="30" customHeight="1" x14ac:dyDescent="0.3">
      <c r="A23" s="15" t="s">
        <v>184</v>
      </c>
      <c r="B23" s="16" t="s">
        <v>185</v>
      </c>
      <c r="C23" s="17" t="s">
        <v>102</v>
      </c>
      <c r="D23" s="17" t="s">
        <v>102</v>
      </c>
      <c r="E23" s="17" t="s">
        <v>102</v>
      </c>
      <c r="F23" s="17" t="s">
        <v>102</v>
      </c>
      <c r="G23" s="17" t="s">
        <v>102</v>
      </c>
      <c r="H23" s="17" t="s">
        <v>102</v>
      </c>
      <c r="I23" s="17" t="s">
        <v>102</v>
      </c>
      <c r="J23" s="17" t="s">
        <v>102</v>
      </c>
      <c r="K23" s="17" t="s">
        <v>102</v>
      </c>
      <c r="L23" s="17" t="s">
        <v>102</v>
      </c>
      <c r="M23" s="17" t="s">
        <v>102</v>
      </c>
      <c r="N23" s="17" t="s">
        <v>102</v>
      </c>
      <c r="O23" s="17" t="s">
        <v>102</v>
      </c>
      <c r="P23" s="17" t="s">
        <v>102</v>
      </c>
      <c r="Q23" s="17" t="s">
        <v>102</v>
      </c>
    </row>
    <row r="24" spans="1:17" ht="30" customHeight="1" x14ac:dyDescent="0.3">
      <c r="A24" s="15" t="s">
        <v>186</v>
      </c>
      <c r="B24" s="16" t="s">
        <v>187</v>
      </c>
      <c r="C24" s="16" t="s">
        <v>188</v>
      </c>
      <c r="D24" s="17" t="s">
        <v>102</v>
      </c>
      <c r="E24" s="17" t="s">
        <v>102</v>
      </c>
      <c r="F24" s="17" t="s">
        <v>102</v>
      </c>
      <c r="G24" s="17" t="s">
        <v>102</v>
      </c>
      <c r="H24" s="17" t="s">
        <v>102</v>
      </c>
      <c r="I24" s="17" t="s">
        <v>102</v>
      </c>
      <c r="J24" s="17" t="s">
        <v>102</v>
      </c>
      <c r="K24" s="17" t="s">
        <v>102</v>
      </c>
      <c r="L24" s="17" t="s">
        <v>102</v>
      </c>
      <c r="M24" s="17" t="s">
        <v>102</v>
      </c>
      <c r="N24" s="17" t="s">
        <v>102</v>
      </c>
      <c r="O24" s="17" t="s">
        <v>102</v>
      </c>
      <c r="P24" s="17" t="s">
        <v>102</v>
      </c>
      <c r="Q24" s="17" t="s">
        <v>102</v>
      </c>
    </row>
    <row r="25" spans="1:17" ht="30" customHeight="1" x14ac:dyDescent="0.3">
      <c r="A25" s="15" t="s">
        <v>189</v>
      </c>
      <c r="B25" s="16" t="s">
        <v>190</v>
      </c>
      <c r="C25" s="16" t="s">
        <v>191</v>
      </c>
      <c r="D25" s="16" t="s">
        <v>192</v>
      </c>
      <c r="E25" s="17" t="s">
        <v>102</v>
      </c>
      <c r="F25" s="17" t="s">
        <v>102</v>
      </c>
      <c r="G25" s="17" t="s">
        <v>102</v>
      </c>
      <c r="H25" s="17" t="s">
        <v>102</v>
      </c>
      <c r="I25" s="17" t="s">
        <v>102</v>
      </c>
      <c r="J25" s="17" t="s">
        <v>102</v>
      </c>
      <c r="K25" s="17" t="s">
        <v>102</v>
      </c>
      <c r="L25" s="17" t="s">
        <v>102</v>
      </c>
      <c r="M25" s="17" t="s">
        <v>102</v>
      </c>
      <c r="N25" s="17" t="s">
        <v>102</v>
      </c>
      <c r="O25" s="17" t="s">
        <v>102</v>
      </c>
      <c r="P25" s="17" t="s">
        <v>102</v>
      </c>
      <c r="Q25" s="17" t="s">
        <v>102</v>
      </c>
    </row>
    <row r="26" spans="1:17" ht="30" customHeight="1" x14ac:dyDescent="0.3">
      <c r="A26" s="15" t="s">
        <v>193</v>
      </c>
      <c r="B26" s="16" t="s">
        <v>194</v>
      </c>
      <c r="C26" s="17" t="s">
        <v>102</v>
      </c>
      <c r="D26" s="17" t="s">
        <v>102</v>
      </c>
      <c r="E26" s="17" t="s">
        <v>102</v>
      </c>
      <c r="F26" s="17" t="s">
        <v>102</v>
      </c>
      <c r="G26" s="17" t="s">
        <v>102</v>
      </c>
      <c r="H26" s="17" t="s">
        <v>102</v>
      </c>
      <c r="I26" s="17" t="s">
        <v>102</v>
      </c>
      <c r="J26" s="17" t="s">
        <v>102</v>
      </c>
      <c r="K26" s="17" t="s">
        <v>102</v>
      </c>
      <c r="L26" s="17" t="s">
        <v>102</v>
      </c>
      <c r="M26" s="17" t="s">
        <v>102</v>
      </c>
      <c r="N26" s="17" t="s">
        <v>102</v>
      </c>
      <c r="O26" s="17" t="s">
        <v>102</v>
      </c>
      <c r="P26" s="17" t="s">
        <v>102</v>
      </c>
      <c r="Q26" s="17" t="s">
        <v>102</v>
      </c>
    </row>
    <row r="27" spans="1:17" ht="30" customHeight="1" x14ac:dyDescent="0.3">
      <c r="A27" s="15" t="s">
        <v>195</v>
      </c>
      <c r="B27" s="16" t="s">
        <v>196</v>
      </c>
      <c r="C27" s="17" t="s">
        <v>197</v>
      </c>
      <c r="D27" s="17" t="s">
        <v>102</v>
      </c>
      <c r="E27" s="17" t="s">
        <v>102</v>
      </c>
      <c r="F27" s="17" t="s">
        <v>102</v>
      </c>
      <c r="G27" s="17" t="s">
        <v>102</v>
      </c>
      <c r="H27" s="17" t="s">
        <v>102</v>
      </c>
      <c r="I27" s="17" t="s">
        <v>102</v>
      </c>
      <c r="J27" s="17" t="s">
        <v>102</v>
      </c>
      <c r="K27" s="17" t="s">
        <v>102</v>
      </c>
      <c r="L27" s="17" t="s">
        <v>102</v>
      </c>
      <c r="M27" s="17" t="s">
        <v>102</v>
      </c>
      <c r="N27" s="17" t="s">
        <v>102</v>
      </c>
      <c r="O27" s="17" t="s">
        <v>102</v>
      </c>
      <c r="P27" s="17" t="s">
        <v>102</v>
      </c>
      <c r="Q27" s="17" t="s">
        <v>102</v>
      </c>
    </row>
    <row r="28" spans="1:17" ht="30" customHeight="1" x14ac:dyDescent="0.3">
      <c r="A28" s="15" t="s">
        <v>198</v>
      </c>
      <c r="B28" s="16" t="s">
        <v>199</v>
      </c>
      <c r="C28" s="16" t="s">
        <v>200</v>
      </c>
      <c r="D28" s="16" t="s">
        <v>201</v>
      </c>
      <c r="E28" s="17" t="s">
        <v>102</v>
      </c>
      <c r="F28" s="17" t="s">
        <v>102</v>
      </c>
      <c r="G28" s="17" t="s">
        <v>102</v>
      </c>
      <c r="H28" s="17" t="s">
        <v>102</v>
      </c>
      <c r="I28" s="17" t="s">
        <v>102</v>
      </c>
      <c r="J28" s="17" t="s">
        <v>102</v>
      </c>
      <c r="K28" s="17" t="s">
        <v>102</v>
      </c>
      <c r="L28" s="17" t="s">
        <v>102</v>
      </c>
      <c r="M28" s="17" t="s">
        <v>102</v>
      </c>
      <c r="N28" s="17" t="s">
        <v>102</v>
      </c>
      <c r="O28" s="17" t="s">
        <v>102</v>
      </c>
      <c r="P28" s="17" t="s">
        <v>102</v>
      </c>
      <c r="Q28" s="17" t="s">
        <v>102</v>
      </c>
    </row>
    <row r="29" spans="1:17" ht="30" customHeight="1" x14ac:dyDescent="0.3">
      <c r="A29" s="15" t="s">
        <v>202</v>
      </c>
      <c r="B29" s="16" t="s">
        <v>203</v>
      </c>
      <c r="C29" s="16" t="s">
        <v>204</v>
      </c>
      <c r="D29" s="17" t="s">
        <v>102</v>
      </c>
      <c r="E29" s="17" t="s">
        <v>102</v>
      </c>
      <c r="F29" s="17" t="s">
        <v>102</v>
      </c>
      <c r="G29" s="17" t="s">
        <v>102</v>
      </c>
      <c r="H29" s="17" t="s">
        <v>102</v>
      </c>
      <c r="I29" s="17" t="s">
        <v>102</v>
      </c>
      <c r="J29" s="17" t="s">
        <v>102</v>
      </c>
      <c r="K29" s="17" t="s">
        <v>102</v>
      </c>
      <c r="L29" s="17" t="s">
        <v>102</v>
      </c>
      <c r="M29" s="17" t="s">
        <v>102</v>
      </c>
      <c r="N29" s="17" t="s">
        <v>102</v>
      </c>
      <c r="O29" s="17" t="s">
        <v>102</v>
      </c>
      <c r="P29" s="17" t="s">
        <v>102</v>
      </c>
      <c r="Q29" s="17" t="s">
        <v>102</v>
      </c>
    </row>
    <row r="30" spans="1:17" ht="30" customHeight="1" x14ac:dyDescent="0.3">
      <c r="A30" s="15" t="s">
        <v>205</v>
      </c>
      <c r="B30" s="16" t="s">
        <v>206</v>
      </c>
      <c r="C30" s="17" t="s">
        <v>102</v>
      </c>
      <c r="D30" s="17" t="s">
        <v>102</v>
      </c>
      <c r="E30" s="17" t="s">
        <v>102</v>
      </c>
      <c r="F30" s="17" t="s">
        <v>102</v>
      </c>
      <c r="G30" s="17" t="s">
        <v>102</v>
      </c>
      <c r="H30" s="17" t="s">
        <v>102</v>
      </c>
      <c r="I30" s="17" t="s">
        <v>102</v>
      </c>
      <c r="J30" s="17" t="s">
        <v>102</v>
      </c>
      <c r="K30" s="17" t="s">
        <v>102</v>
      </c>
      <c r="L30" s="17" t="s">
        <v>102</v>
      </c>
      <c r="M30" s="17" t="s">
        <v>102</v>
      </c>
      <c r="N30" s="17" t="s">
        <v>102</v>
      </c>
      <c r="O30" s="17" t="s">
        <v>102</v>
      </c>
      <c r="P30" s="17" t="s">
        <v>102</v>
      </c>
      <c r="Q30" s="17" t="s">
        <v>102</v>
      </c>
    </row>
    <row r="31" spans="1:17" ht="30" customHeight="1" x14ac:dyDescent="0.3">
      <c r="A31" s="15" t="s">
        <v>207</v>
      </c>
      <c r="B31" s="20" t="s">
        <v>208</v>
      </c>
      <c r="C31" s="16" t="s">
        <v>209</v>
      </c>
      <c r="D31" s="16" t="s">
        <v>210</v>
      </c>
      <c r="E31" s="16" t="s">
        <v>211</v>
      </c>
      <c r="F31" s="16" t="s">
        <v>212</v>
      </c>
      <c r="G31" s="16" t="s">
        <v>213</v>
      </c>
      <c r="H31" s="16" t="s">
        <v>214</v>
      </c>
      <c r="I31" s="16" t="s">
        <v>215</v>
      </c>
      <c r="J31" s="16" t="s">
        <v>216</v>
      </c>
      <c r="K31" s="22" t="s">
        <v>217</v>
      </c>
      <c r="L31" s="17" t="s">
        <v>102</v>
      </c>
      <c r="M31" s="17" t="s">
        <v>102</v>
      </c>
      <c r="N31" s="17" t="s">
        <v>102</v>
      </c>
      <c r="O31" s="17" t="s">
        <v>102</v>
      </c>
      <c r="P31" s="17" t="s">
        <v>102</v>
      </c>
      <c r="Q31" s="17" t="s">
        <v>102</v>
      </c>
    </row>
    <row r="32" spans="1:17" ht="30" customHeight="1" x14ac:dyDescent="0.3">
      <c r="A32" s="15" t="s">
        <v>218</v>
      </c>
      <c r="B32" s="16" t="s">
        <v>219</v>
      </c>
      <c r="C32" s="16" t="s">
        <v>220</v>
      </c>
      <c r="D32" s="16" t="s">
        <v>637</v>
      </c>
      <c r="E32" s="16" t="s">
        <v>638</v>
      </c>
      <c r="F32" s="16" t="s">
        <v>639</v>
      </c>
      <c r="G32" s="17" t="s">
        <v>102</v>
      </c>
      <c r="H32" s="17" t="s">
        <v>102</v>
      </c>
      <c r="I32" s="17" t="s">
        <v>102</v>
      </c>
      <c r="J32" s="17" t="s">
        <v>102</v>
      </c>
      <c r="K32" s="17" t="s">
        <v>102</v>
      </c>
      <c r="L32" s="17" t="s">
        <v>102</v>
      </c>
      <c r="M32" s="17" t="s">
        <v>102</v>
      </c>
      <c r="N32" s="17" t="s">
        <v>102</v>
      </c>
      <c r="O32" s="17" t="s">
        <v>102</v>
      </c>
      <c r="P32" s="17" t="s">
        <v>102</v>
      </c>
      <c r="Q32" s="17" t="s">
        <v>102</v>
      </c>
    </row>
    <row r="33" spans="1:1" ht="18" customHeight="1" x14ac:dyDescent="0.3">
      <c r="A33" s="23"/>
    </row>
    <row r="34" spans="1:1" ht="18" customHeight="1" x14ac:dyDescent="0.3">
      <c r="A34" s="23"/>
    </row>
    <row r="35" spans="1:1" ht="18" customHeight="1" x14ac:dyDescent="0.3">
      <c r="A35" s="23"/>
    </row>
    <row r="36" spans="1:1" ht="18" customHeight="1" x14ac:dyDescent="0.3">
      <c r="A36" s="23"/>
    </row>
    <row r="37" spans="1:1" ht="18" customHeight="1" x14ac:dyDescent="0.3">
      <c r="A37" s="23"/>
    </row>
    <row r="38" spans="1:1" ht="18" customHeight="1" x14ac:dyDescent="0.3">
      <c r="A38" s="23"/>
    </row>
    <row r="39" spans="1:1" ht="18" customHeight="1" x14ac:dyDescent="0.3">
      <c r="A39" s="23"/>
    </row>
    <row r="40" spans="1:1" ht="18" customHeight="1" x14ac:dyDescent="0.3">
      <c r="A40" s="23"/>
    </row>
    <row r="41" spans="1:1" ht="18" customHeight="1" x14ac:dyDescent="0.3"/>
    <row r="42" spans="1:1" ht="18" customHeight="1" x14ac:dyDescent="0.3"/>
    <row r="43" spans="1:1" ht="18" customHeight="1" x14ac:dyDescent="0.3"/>
    <row r="44" spans="1:1" ht="18" customHeight="1" x14ac:dyDescent="0.3"/>
    <row r="45" spans="1:1" ht="18" customHeight="1" x14ac:dyDescent="0.3"/>
    <row r="46" spans="1:1" ht="18" customHeight="1" x14ac:dyDescent="0.3"/>
    <row r="47" spans="1:1" ht="18" customHeight="1" x14ac:dyDescent="0.3"/>
    <row r="48" spans="1:1" ht="18" customHeight="1" x14ac:dyDescent="0.3"/>
    <row r="49" ht="18" customHeight="1" x14ac:dyDescent="0.3"/>
    <row r="50" ht="18" customHeight="1" x14ac:dyDescent="0.3"/>
    <row r="51" ht="18" customHeight="1" x14ac:dyDescent="0.3"/>
    <row r="52" ht="18" customHeight="1" x14ac:dyDescent="0.3"/>
    <row r="53" ht="18" customHeight="1" x14ac:dyDescent="0.3"/>
    <row r="54" ht="18" customHeight="1" x14ac:dyDescent="0.3"/>
    <row r="55" ht="18" customHeight="1" x14ac:dyDescent="0.3"/>
    <row r="56" ht="18" customHeight="1" x14ac:dyDescent="0.3"/>
    <row r="57" ht="18" customHeight="1" x14ac:dyDescent="0.3"/>
    <row r="58" ht="18" customHeight="1" x14ac:dyDescent="0.3"/>
    <row r="59" ht="18" customHeight="1" x14ac:dyDescent="0.3"/>
    <row r="60" ht="18" customHeight="1" x14ac:dyDescent="0.3"/>
    <row r="61" ht="18" customHeight="1" x14ac:dyDescent="0.3"/>
    <row r="62" ht="18" customHeight="1" x14ac:dyDescent="0.3"/>
    <row r="63" ht="18" customHeight="1" x14ac:dyDescent="0.3"/>
    <row r="64" ht="18" customHeight="1" x14ac:dyDescent="0.3"/>
    <row r="65" ht="18" customHeight="1" x14ac:dyDescent="0.3"/>
    <row r="66" ht="18" customHeight="1" x14ac:dyDescent="0.3"/>
    <row r="67" ht="18" customHeight="1" x14ac:dyDescent="0.3"/>
    <row r="68" ht="18" customHeight="1" x14ac:dyDescent="0.3"/>
    <row r="69" ht="18" customHeight="1" x14ac:dyDescent="0.3"/>
    <row r="70" ht="18" customHeight="1" x14ac:dyDescent="0.3"/>
    <row r="71" ht="18" customHeight="1" x14ac:dyDescent="0.3"/>
    <row r="72" ht="18" customHeight="1" x14ac:dyDescent="0.3"/>
    <row r="73" ht="18" customHeight="1" x14ac:dyDescent="0.3"/>
    <row r="74" ht="18" customHeight="1" x14ac:dyDescent="0.3"/>
    <row r="75" ht="18" customHeight="1" x14ac:dyDescent="0.3"/>
    <row r="76" ht="18" customHeight="1" x14ac:dyDescent="0.3"/>
    <row r="77" ht="18" customHeight="1" x14ac:dyDescent="0.3"/>
    <row r="78" ht="18" customHeight="1" x14ac:dyDescent="0.3"/>
    <row r="79" ht="18" customHeight="1" x14ac:dyDescent="0.3"/>
    <row r="80" ht="18" customHeight="1" x14ac:dyDescent="0.3"/>
    <row r="81" ht="18" customHeight="1" x14ac:dyDescent="0.3"/>
    <row r="82" ht="18" customHeight="1" x14ac:dyDescent="0.3"/>
    <row r="83" ht="18" customHeight="1" x14ac:dyDescent="0.3"/>
    <row r="84" ht="18" customHeight="1" x14ac:dyDescent="0.3"/>
    <row r="85" ht="18" customHeight="1" x14ac:dyDescent="0.3"/>
    <row r="86" ht="18" customHeight="1" x14ac:dyDescent="0.3"/>
    <row r="87" ht="18" customHeight="1" x14ac:dyDescent="0.3"/>
    <row r="88" ht="18" customHeight="1" x14ac:dyDescent="0.3"/>
    <row r="89" ht="18" customHeight="1" x14ac:dyDescent="0.3"/>
    <row r="90" ht="18" customHeight="1" x14ac:dyDescent="0.3"/>
    <row r="91" ht="18" customHeight="1" x14ac:dyDescent="0.3"/>
    <row r="92" ht="18" customHeight="1" x14ac:dyDescent="0.3"/>
    <row r="93" ht="18" customHeight="1" x14ac:dyDescent="0.3"/>
    <row r="94" ht="18" customHeight="1" x14ac:dyDescent="0.3"/>
    <row r="95" ht="18" customHeight="1" x14ac:dyDescent="0.3"/>
    <row r="96" ht="18" customHeight="1" x14ac:dyDescent="0.3"/>
    <row r="97" ht="18" customHeight="1" x14ac:dyDescent="0.3"/>
    <row r="98" ht="18" customHeight="1" x14ac:dyDescent="0.3"/>
    <row r="99" ht="18" customHeight="1" x14ac:dyDescent="0.3"/>
    <row r="100" ht="18" customHeight="1" x14ac:dyDescent="0.3"/>
    <row r="101" ht="18" customHeight="1" x14ac:dyDescent="0.3"/>
    <row r="102" ht="18" customHeight="1" x14ac:dyDescent="0.3"/>
    <row r="103" ht="18" customHeight="1" x14ac:dyDescent="0.3"/>
    <row r="104" ht="18" customHeight="1" x14ac:dyDescent="0.3"/>
    <row r="105" ht="18" customHeight="1" x14ac:dyDescent="0.3"/>
    <row r="106" ht="18" customHeight="1" x14ac:dyDescent="0.3"/>
    <row r="107" ht="18" customHeight="1" x14ac:dyDescent="0.3"/>
    <row r="108" ht="18" customHeight="1" x14ac:dyDescent="0.3"/>
    <row r="109" ht="18" customHeight="1" x14ac:dyDescent="0.3"/>
    <row r="110" ht="18" customHeight="1" x14ac:dyDescent="0.3"/>
    <row r="111" ht="18" customHeight="1" x14ac:dyDescent="0.3"/>
    <row r="112" ht="18" customHeight="1" x14ac:dyDescent="0.3"/>
    <row r="113" ht="18" customHeight="1" x14ac:dyDescent="0.3"/>
    <row r="114" ht="18" customHeight="1" x14ac:dyDescent="0.3"/>
    <row r="115" ht="18" customHeight="1" x14ac:dyDescent="0.3"/>
    <row r="116" ht="18" customHeight="1" x14ac:dyDescent="0.3"/>
    <row r="117" ht="18" customHeight="1" x14ac:dyDescent="0.3"/>
    <row r="118" ht="18" customHeight="1" x14ac:dyDescent="0.3"/>
    <row r="119" ht="18" customHeight="1" x14ac:dyDescent="0.3"/>
    <row r="120" ht="18" customHeight="1" x14ac:dyDescent="0.3"/>
    <row r="121" ht="18" customHeight="1" x14ac:dyDescent="0.3"/>
    <row r="122" ht="18" customHeight="1" x14ac:dyDescent="0.3"/>
    <row r="123" ht="18" customHeight="1" x14ac:dyDescent="0.3"/>
    <row r="124" ht="18" customHeight="1" x14ac:dyDescent="0.3"/>
    <row r="125" ht="18" customHeight="1" x14ac:dyDescent="0.3"/>
    <row r="126" ht="18" customHeight="1" x14ac:dyDescent="0.3"/>
    <row r="127" ht="18" customHeight="1" x14ac:dyDescent="0.3"/>
    <row r="128" ht="18" customHeight="1" x14ac:dyDescent="0.3"/>
    <row r="129" ht="18" customHeight="1" x14ac:dyDescent="0.3"/>
    <row r="130" ht="18" customHeight="1" x14ac:dyDescent="0.3"/>
    <row r="131" ht="18" customHeight="1" x14ac:dyDescent="0.3"/>
    <row r="132" ht="18" customHeight="1" x14ac:dyDescent="0.3"/>
    <row r="133" ht="18" customHeight="1" x14ac:dyDescent="0.3"/>
    <row r="134" ht="18" customHeight="1" x14ac:dyDescent="0.3"/>
    <row r="135" ht="18" customHeight="1" x14ac:dyDescent="0.3"/>
    <row r="136" ht="18" customHeight="1" x14ac:dyDescent="0.3"/>
    <row r="137" ht="18" customHeight="1" x14ac:dyDescent="0.3"/>
    <row r="138" ht="18" customHeight="1" x14ac:dyDescent="0.3"/>
    <row r="139" ht="18" customHeight="1" x14ac:dyDescent="0.3"/>
    <row r="140" ht="18" customHeight="1" x14ac:dyDescent="0.3"/>
    <row r="141" ht="18" customHeight="1" x14ac:dyDescent="0.3"/>
    <row r="142" ht="18" customHeight="1" x14ac:dyDescent="0.3"/>
    <row r="143" ht="18" customHeight="1" x14ac:dyDescent="0.3"/>
    <row r="144" ht="18" customHeight="1" x14ac:dyDescent="0.3"/>
    <row r="145" ht="18" customHeight="1" x14ac:dyDescent="0.3"/>
    <row r="146" ht="18" customHeight="1" x14ac:dyDescent="0.3"/>
    <row r="147" ht="18" customHeight="1" x14ac:dyDescent="0.3"/>
    <row r="148" ht="18" customHeight="1" x14ac:dyDescent="0.3"/>
    <row r="149" ht="18" customHeight="1" x14ac:dyDescent="0.3"/>
    <row r="150" ht="18" customHeight="1" x14ac:dyDescent="0.3"/>
    <row r="151" ht="18" customHeight="1" x14ac:dyDescent="0.3"/>
    <row r="152" ht="18" customHeight="1" x14ac:dyDescent="0.3"/>
    <row r="153" ht="18" customHeight="1" x14ac:dyDescent="0.3"/>
    <row r="154" ht="18" customHeight="1" x14ac:dyDescent="0.3"/>
    <row r="155" ht="18" customHeight="1" x14ac:dyDescent="0.3"/>
    <row r="156" ht="18" customHeight="1" x14ac:dyDescent="0.3"/>
    <row r="157" ht="18" customHeight="1" x14ac:dyDescent="0.3"/>
    <row r="158" ht="18" customHeight="1" x14ac:dyDescent="0.3"/>
    <row r="159" ht="18" customHeight="1" x14ac:dyDescent="0.3"/>
    <row r="160" ht="18" customHeight="1" x14ac:dyDescent="0.3"/>
    <row r="161" ht="18" customHeight="1" x14ac:dyDescent="0.3"/>
    <row r="162" ht="18" customHeight="1" x14ac:dyDescent="0.3"/>
    <row r="163" ht="18" customHeight="1" x14ac:dyDescent="0.3"/>
    <row r="164" ht="18" customHeight="1" x14ac:dyDescent="0.3"/>
    <row r="165" ht="18" customHeight="1" x14ac:dyDescent="0.3"/>
    <row r="166" ht="18" customHeight="1" x14ac:dyDescent="0.3"/>
    <row r="167" ht="18" customHeight="1" x14ac:dyDescent="0.3"/>
    <row r="168" ht="18" customHeight="1" x14ac:dyDescent="0.3"/>
    <row r="169" ht="18" customHeight="1" x14ac:dyDescent="0.3"/>
    <row r="170" ht="18" customHeight="1" x14ac:dyDescent="0.3"/>
    <row r="171" ht="18" customHeight="1" x14ac:dyDescent="0.3"/>
    <row r="172" ht="18" customHeight="1" x14ac:dyDescent="0.3"/>
    <row r="173" ht="18" customHeight="1" x14ac:dyDescent="0.3"/>
    <row r="174" ht="18" customHeight="1" x14ac:dyDescent="0.3"/>
    <row r="175" ht="18" customHeight="1" x14ac:dyDescent="0.3"/>
    <row r="176" ht="18" customHeight="1" x14ac:dyDescent="0.3"/>
    <row r="177" ht="18" customHeight="1" x14ac:dyDescent="0.3"/>
    <row r="178" ht="18" customHeight="1" x14ac:dyDescent="0.3"/>
    <row r="179" ht="18" customHeight="1" x14ac:dyDescent="0.3"/>
    <row r="180" ht="18" customHeight="1" x14ac:dyDescent="0.3"/>
    <row r="181" ht="18" customHeight="1" x14ac:dyDescent="0.3"/>
    <row r="182" ht="18" customHeight="1" x14ac:dyDescent="0.3"/>
    <row r="183" ht="18" customHeight="1" x14ac:dyDescent="0.3"/>
    <row r="184" ht="18" customHeight="1" x14ac:dyDescent="0.3"/>
    <row r="185" ht="18" customHeight="1" x14ac:dyDescent="0.3"/>
    <row r="186" ht="18" customHeight="1" x14ac:dyDescent="0.3"/>
    <row r="187" ht="18" customHeight="1" x14ac:dyDescent="0.3"/>
    <row r="188" ht="18" customHeight="1" x14ac:dyDescent="0.3"/>
    <row r="189" ht="18" customHeight="1" x14ac:dyDescent="0.3"/>
    <row r="190" ht="18" customHeight="1" x14ac:dyDescent="0.3"/>
    <row r="191" ht="18" customHeight="1" x14ac:dyDescent="0.3"/>
    <row r="192" ht="18" customHeight="1" x14ac:dyDescent="0.3"/>
    <row r="193" ht="18" customHeight="1" x14ac:dyDescent="0.3"/>
    <row r="194" ht="18" customHeight="1" x14ac:dyDescent="0.3"/>
    <row r="195" ht="18" customHeight="1" x14ac:dyDescent="0.3"/>
    <row r="196" ht="18" customHeight="1" x14ac:dyDescent="0.3"/>
    <row r="197" ht="18" customHeight="1" x14ac:dyDescent="0.3"/>
    <row r="198" ht="18" customHeight="1" x14ac:dyDescent="0.3"/>
    <row r="199" ht="18" customHeight="1" x14ac:dyDescent="0.3"/>
    <row r="200" ht="18" customHeight="1" x14ac:dyDescent="0.3"/>
    <row r="201" ht="18" customHeight="1" x14ac:dyDescent="0.3"/>
    <row r="202" ht="18" customHeight="1" x14ac:dyDescent="0.3"/>
    <row r="203" ht="18" customHeight="1" x14ac:dyDescent="0.3"/>
    <row r="204" ht="18" customHeight="1" x14ac:dyDescent="0.3"/>
    <row r="205" ht="18" customHeight="1" x14ac:dyDescent="0.3"/>
    <row r="206" ht="18" customHeight="1" x14ac:dyDescent="0.3"/>
    <row r="207" ht="18" customHeight="1" x14ac:dyDescent="0.3"/>
    <row r="208" ht="18" customHeight="1" x14ac:dyDescent="0.3"/>
    <row r="209" ht="18" customHeight="1" x14ac:dyDescent="0.3"/>
    <row r="210" ht="18" customHeight="1" x14ac:dyDescent="0.3"/>
    <row r="211" ht="18" customHeight="1" x14ac:dyDescent="0.3"/>
    <row r="212" ht="18" customHeight="1" x14ac:dyDescent="0.3"/>
    <row r="213" ht="18" customHeight="1" x14ac:dyDescent="0.3"/>
    <row r="214" ht="18" customHeight="1" x14ac:dyDescent="0.3"/>
    <row r="215" ht="18" customHeight="1" x14ac:dyDescent="0.3"/>
    <row r="216" ht="18" customHeight="1" x14ac:dyDescent="0.3"/>
    <row r="217" ht="18" customHeight="1" x14ac:dyDescent="0.3"/>
    <row r="218" ht="18" customHeight="1" x14ac:dyDescent="0.3"/>
    <row r="219" ht="18" customHeight="1" x14ac:dyDescent="0.3"/>
    <row r="220" ht="18" customHeight="1" x14ac:dyDescent="0.3"/>
    <row r="221" ht="18" customHeight="1" x14ac:dyDescent="0.3"/>
    <row r="222" ht="18" customHeight="1" x14ac:dyDescent="0.3"/>
    <row r="223" ht="18" customHeight="1" x14ac:dyDescent="0.3"/>
    <row r="224" ht="18" customHeight="1" x14ac:dyDescent="0.3"/>
    <row r="225" ht="18" customHeight="1" x14ac:dyDescent="0.3"/>
    <row r="226" ht="18" customHeight="1" x14ac:dyDescent="0.3"/>
    <row r="227" ht="18" customHeight="1" x14ac:dyDescent="0.3"/>
    <row r="228" ht="18" customHeight="1" x14ac:dyDescent="0.3"/>
    <row r="229" ht="18" customHeight="1" x14ac:dyDescent="0.3"/>
    <row r="230" ht="18" customHeight="1" x14ac:dyDescent="0.3"/>
    <row r="231" ht="18" customHeight="1" x14ac:dyDescent="0.3"/>
    <row r="232" ht="18" customHeight="1" x14ac:dyDescent="0.3"/>
    <row r="233" ht="18" customHeight="1" x14ac:dyDescent="0.3"/>
    <row r="234" ht="18" customHeight="1" x14ac:dyDescent="0.3"/>
    <row r="235" ht="18" customHeight="1" x14ac:dyDescent="0.3"/>
    <row r="236" ht="18" customHeight="1" x14ac:dyDescent="0.3"/>
    <row r="237" ht="18" customHeight="1" x14ac:dyDescent="0.3"/>
    <row r="238" ht="18" customHeight="1" x14ac:dyDescent="0.3"/>
    <row r="239" ht="18" customHeight="1" x14ac:dyDescent="0.3"/>
    <row r="240" ht="18" customHeight="1" x14ac:dyDescent="0.3"/>
    <row r="241" ht="18" customHeight="1" x14ac:dyDescent="0.3"/>
    <row r="242" ht="18" customHeight="1" x14ac:dyDescent="0.3"/>
    <row r="243" ht="18" customHeight="1" x14ac:dyDescent="0.3"/>
    <row r="244" ht="18" customHeight="1" x14ac:dyDescent="0.3"/>
    <row r="245" ht="18" customHeight="1" x14ac:dyDescent="0.3"/>
    <row r="246" ht="18" customHeight="1" x14ac:dyDescent="0.3"/>
    <row r="247" ht="18" customHeight="1" x14ac:dyDescent="0.3"/>
    <row r="248" ht="18" customHeight="1" x14ac:dyDescent="0.3"/>
    <row r="249" ht="18" customHeight="1" x14ac:dyDescent="0.3"/>
    <row r="250" ht="18" customHeight="1" x14ac:dyDescent="0.3"/>
    <row r="251" ht="18" customHeight="1" x14ac:dyDescent="0.3"/>
    <row r="252" ht="18" customHeight="1" x14ac:dyDescent="0.3"/>
    <row r="253" ht="18" customHeight="1" x14ac:dyDescent="0.3"/>
    <row r="254" ht="18" customHeight="1" x14ac:dyDescent="0.3"/>
    <row r="255" ht="18" customHeight="1" x14ac:dyDescent="0.3"/>
    <row r="256" ht="18" customHeight="1" x14ac:dyDescent="0.3"/>
    <row r="257" ht="18" customHeight="1" x14ac:dyDescent="0.3"/>
    <row r="258" ht="18" customHeight="1" x14ac:dyDescent="0.3"/>
    <row r="259" ht="18" customHeight="1" x14ac:dyDescent="0.3"/>
    <row r="260" ht="18" customHeight="1" x14ac:dyDescent="0.3"/>
    <row r="261" ht="18" customHeight="1" x14ac:dyDescent="0.3"/>
    <row r="262" ht="18" customHeight="1" x14ac:dyDescent="0.3"/>
    <row r="263" ht="18" customHeight="1" x14ac:dyDescent="0.3"/>
    <row r="264" ht="18" customHeight="1" x14ac:dyDescent="0.3"/>
    <row r="265" ht="18" customHeight="1" x14ac:dyDescent="0.3"/>
    <row r="266" ht="18" customHeight="1" x14ac:dyDescent="0.3"/>
    <row r="267" ht="18" customHeight="1" x14ac:dyDescent="0.3"/>
    <row r="268" ht="18" customHeight="1" x14ac:dyDescent="0.3"/>
    <row r="269" ht="18" customHeight="1" x14ac:dyDescent="0.3"/>
    <row r="270" ht="18" customHeight="1" x14ac:dyDescent="0.3"/>
    <row r="271" ht="18" customHeight="1" x14ac:dyDescent="0.3"/>
    <row r="272" ht="18" customHeight="1" x14ac:dyDescent="0.3"/>
    <row r="273" ht="18" customHeight="1" x14ac:dyDescent="0.3"/>
    <row r="274" ht="18" customHeight="1" x14ac:dyDescent="0.3"/>
    <row r="275" ht="18" customHeight="1" x14ac:dyDescent="0.3"/>
    <row r="276" ht="18" customHeight="1" x14ac:dyDescent="0.3"/>
    <row r="277" ht="18" customHeight="1" x14ac:dyDescent="0.3"/>
    <row r="278" ht="18" customHeight="1" x14ac:dyDescent="0.3"/>
    <row r="279" ht="18" customHeight="1" x14ac:dyDescent="0.3"/>
    <row r="280" ht="18" customHeight="1" x14ac:dyDescent="0.3"/>
    <row r="281" ht="18" customHeight="1" x14ac:dyDescent="0.3"/>
    <row r="282" ht="18" customHeight="1" x14ac:dyDescent="0.3"/>
    <row r="283" ht="18" customHeight="1" x14ac:dyDescent="0.3"/>
    <row r="284" ht="18" customHeight="1" x14ac:dyDescent="0.3"/>
    <row r="285" ht="18" customHeight="1" x14ac:dyDescent="0.3"/>
    <row r="286" ht="18" customHeight="1" x14ac:dyDescent="0.3"/>
    <row r="287" ht="18" customHeight="1" x14ac:dyDescent="0.3"/>
    <row r="288" ht="18" customHeight="1" x14ac:dyDescent="0.3"/>
    <row r="289" ht="18" customHeight="1" x14ac:dyDescent="0.3"/>
    <row r="290" ht="18" customHeight="1" x14ac:dyDescent="0.3"/>
    <row r="291" ht="18" customHeight="1" x14ac:dyDescent="0.3"/>
    <row r="292" ht="18" customHeight="1" x14ac:dyDescent="0.3"/>
    <row r="293" ht="18" customHeight="1" x14ac:dyDescent="0.3"/>
    <row r="294" ht="18" customHeight="1" x14ac:dyDescent="0.3"/>
    <row r="295" ht="18" customHeight="1" x14ac:dyDescent="0.3"/>
    <row r="296" ht="18" customHeight="1" x14ac:dyDescent="0.3"/>
    <row r="297" ht="18" customHeight="1" x14ac:dyDescent="0.3"/>
    <row r="298" ht="18" customHeight="1" x14ac:dyDescent="0.3"/>
    <row r="299" ht="18" customHeight="1" x14ac:dyDescent="0.3"/>
    <row r="300" ht="18" customHeight="1" x14ac:dyDescent="0.3"/>
    <row r="301" ht="18" customHeight="1" x14ac:dyDescent="0.3"/>
    <row r="302" ht="18" customHeight="1" x14ac:dyDescent="0.3"/>
    <row r="303" ht="18" customHeight="1" x14ac:dyDescent="0.3"/>
    <row r="304" ht="18" customHeight="1" x14ac:dyDescent="0.3"/>
    <row r="305" ht="18" customHeight="1" x14ac:dyDescent="0.3"/>
    <row r="306" ht="18" customHeight="1" x14ac:dyDescent="0.3"/>
    <row r="307" ht="18" customHeight="1" x14ac:dyDescent="0.3"/>
    <row r="308" ht="18" customHeight="1" x14ac:dyDescent="0.3"/>
    <row r="309" ht="18" customHeight="1" x14ac:dyDescent="0.3"/>
    <row r="310" ht="18" customHeight="1" x14ac:dyDescent="0.3"/>
    <row r="311" ht="18" customHeight="1" x14ac:dyDescent="0.3"/>
    <row r="312" ht="18" customHeight="1" x14ac:dyDescent="0.3"/>
    <row r="313" ht="18" customHeight="1" x14ac:dyDescent="0.3"/>
    <row r="314" ht="18" customHeight="1" x14ac:dyDescent="0.3"/>
    <row r="315" ht="18" customHeight="1" x14ac:dyDescent="0.3"/>
    <row r="316" ht="18" customHeight="1" x14ac:dyDescent="0.3"/>
    <row r="317" ht="18" customHeight="1" x14ac:dyDescent="0.3"/>
    <row r="318" ht="18" customHeight="1" x14ac:dyDescent="0.3"/>
    <row r="319" ht="18" customHeight="1" x14ac:dyDescent="0.3"/>
    <row r="320" ht="18" customHeight="1" x14ac:dyDescent="0.3"/>
    <row r="321" ht="18" customHeight="1" x14ac:dyDescent="0.3"/>
    <row r="322" ht="18" customHeight="1" x14ac:dyDescent="0.3"/>
    <row r="323" ht="18" customHeight="1" x14ac:dyDescent="0.3"/>
    <row r="324" ht="18" customHeight="1" x14ac:dyDescent="0.3"/>
    <row r="325" ht="18" customHeight="1" x14ac:dyDescent="0.3"/>
    <row r="326" ht="18" customHeight="1" x14ac:dyDescent="0.3"/>
    <row r="327" ht="18" customHeight="1" x14ac:dyDescent="0.3"/>
    <row r="328" ht="18" customHeight="1" x14ac:dyDescent="0.3"/>
    <row r="329" ht="18" customHeight="1" x14ac:dyDescent="0.3"/>
    <row r="330" ht="18" customHeight="1" x14ac:dyDescent="0.3"/>
    <row r="331" ht="18" customHeight="1" x14ac:dyDescent="0.3"/>
    <row r="332" ht="18" customHeight="1" x14ac:dyDescent="0.3"/>
    <row r="333" ht="18" customHeight="1" x14ac:dyDescent="0.3"/>
    <row r="334" ht="18" customHeight="1" x14ac:dyDescent="0.3"/>
    <row r="335" ht="18" customHeight="1" x14ac:dyDescent="0.3"/>
    <row r="336" ht="18" customHeight="1" x14ac:dyDescent="0.3"/>
    <row r="337" ht="18" customHeight="1" x14ac:dyDescent="0.3"/>
    <row r="338" ht="18" customHeight="1" x14ac:dyDescent="0.3"/>
    <row r="339" ht="18" customHeight="1" x14ac:dyDescent="0.3"/>
    <row r="340" ht="18" customHeight="1" x14ac:dyDescent="0.3"/>
    <row r="341" ht="18" customHeight="1" x14ac:dyDescent="0.3"/>
    <row r="342" ht="18" customHeight="1" x14ac:dyDescent="0.3"/>
    <row r="343" ht="18" customHeight="1" x14ac:dyDescent="0.3"/>
    <row r="344" ht="18" customHeight="1" x14ac:dyDescent="0.3"/>
    <row r="345" ht="18" customHeight="1" x14ac:dyDescent="0.3"/>
    <row r="346" ht="18" customHeight="1" x14ac:dyDescent="0.3"/>
    <row r="347" ht="18" customHeight="1" x14ac:dyDescent="0.3"/>
    <row r="348" ht="18" customHeight="1" x14ac:dyDescent="0.3"/>
    <row r="349" ht="18" customHeight="1" x14ac:dyDescent="0.3"/>
    <row r="350" ht="18" customHeight="1" x14ac:dyDescent="0.3"/>
    <row r="351" ht="18" customHeight="1" x14ac:dyDescent="0.3"/>
    <row r="352" ht="18" customHeight="1" x14ac:dyDescent="0.3"/>
    <row r="353" ht="18" customHeight="1" x14ac:dyDescent="0.3"/>
    <row r="354" ht="18" customHeight="1" x14ac:dyDescent="0.3"/>
    <row r="355" ht="18" customHeight="1" x14ac:dyDescent="0.3"/>
    <row r="356" ht="18" customHeight="1" x14ac:dyDescent="0.3"/>
    <row r="357" ht="18" customHeight="1" x14ac:dyDescent="0.3"/>
    <row r="358" ht="18" customHeight="1" x14ac:dyDescent="0.3"/>
    <row r="359" ht="18" customHeight="1" x14ac:dyDescent="0.3"/>
    <row r="360" ht="18" customHeight="1" x14ac:dyDescent="0.3"/>
    <row r="361" ht="18" customHeight="1" x14ac:dyDescent="0.3"/>
    <row r="362" ht="18" customHeight="1" x14ac:dyDescent="0.3"/>
    <row r="363" ht="18" customHeight="1" x14ac:dyDescent="0.3"/>
    <row r="364" ht="18" customHeight="1" x14ac:dyDescent="0.3"/>
    <row r="365" ht="18" customHeight="1" x14ac:dyDescent="0.3"/>
    <row r="366" ht="18" customHeight="1" x14ac:dyDescent="0.3"/>
    <row r="367" ht="18" customHeight="1" x14ac:dyDescent="0.3"/>
    <row r="368" ht="18" customHeight="1" x14ac:dyDescent="0.3"/>
    <row r="369" ht="18" customHeight="1" x14ac:dyDescent="0.3"/>
    <row r="370" ht="18" customHeight="1" x14ac:dyDescent="0.3"/>
    <row r="371" ht="18" customHeight="1" x14ac:dyDescent="0.3"/>
    <row r="372" ht="18" customHeight="1" x14ac:dyDescent="0.3"/>
    <row r="373" ht="18" customHeight="1" x14ac:dyDescent="0.3"/>
    <row r="374" ht="18" customHeight="1" x14ac:dyDescent="0.3"/>
    <row r="375" ht="18" customHeight="1" x14ac:dyDescent="0.3"/>
    <row r="376" ht="18" customHeight="1" x14ac:dyDescent="0.3"/>
    <row r="377" ht="18" customHeight="1" x14ac:dyDescent="0.3"/>
    <row r="378" ht="18" customHeight="1" x14ac:dyDescent="0.3"/>
    <row r="379" ht="18" customHeight="1" x14ac:dyDescent="0.3"/>
    <row r="380" ht="18" customHeight="1" x14ac:dyDescent="0.3"/>
    <row r="381" ht="18" customHeight="1" x14ac:dyDescent="0.3"/>
    <row r="382" ht="18" customHeight="1" x14ac:dyDescent="0.3"/>
    <row r="383" ht="18" customHeight="1" x14ac:dyDescent="0.3"/>
    <row r="384" ht="18" customHeight="1" x14ac:dyDescent="0.3"/>
    <row r="385" ht="18" customHeight="1" x14ac:dyDescent="0.3"/>
    <row r="386" ht="18" customHeight="1" x14ac:dyDescent="0.3"/>
    <row r="387" ht="18" customHeight="1" x14ac:dyDescent="0.3"/>
    <row r="388" ht="18" customHeight="1" x14ac:dyDescent="0.3"/>
    <row r="389" ht="18" customHeight="1" x14ac:dyDescent="0.3"/>
    <row r="390" ht="18" customHeight="1" x14ac:dyDescent="0.3"/>
    <row r="391" ht="18" customHeight="1" x14ac:dyDescent="0.3"/>
    <row r="392" ht="18" customHeight="1" x14ac:dyDescent="0.3"/>
    <row r="393" ht="18" customHeight="1" x14ac:dyDescent="0.3"/>
    <row r="394" ht="18" customHeight="1" x14ac:dyDescent="0.3"/>
    <row r="395" ht="18" customHeight="1" x14ac:dyDescent="0.3"/>
    <row r="396" ht="18" customHeight="1" x14ac:dyDescent="0.3"/>
    <row r="397" ht="18" customHeight="1" x14ac:dyDescent="0.3"/>
    <row r="398" ht="18" customHeight="1" x14ac:dyDescent="0.3"/>
    <row r="399" ht="18" customHeight="1" x14ac:dyDescent="0.3"/>
    <row r="400" ht="18" customHeight="1" x14ac:dyDescent="0.3"/>
    <row r="401" ht="18" customHeight="1" x14ac:dyDescent="0.3"/>
    <row r="402" ht="18" customHeight="1" x14ac:dyDescent="0.3"/>
    <row r="403" ht="18" customHeight="1" x14ac:dyDescent="0.3"/>
    <row r="404" ht="18" customHeight="1" x14ac:dyDescent="0.3"/>
    <row r="405" ht="18" customHeight="1" x14ac:dyDescent="0.3"/>
    <row r="406" ht="18" customHeight="1" x14ac:dyDescent="0.3"/>
    <row r="407" ht="18" customHeight="1" x14ac:dyDescent="0.3"/>
    <row r="408" ht="18" customHeight="1" x14ac:dyDescent="0.3"/>
    <row r="409" ht="18" customHeight="1" x14ac:dyDescent="0.3"/>
    <row r="410" ht="18" customHeight="1" x14ac:dyDescent="0.3"/>
    <row r="411" ht="18" customHeight="1" x14ac:dyDescent="0.3"/>
    <row r="412" ht="18" customHeight="1" x14ac:dyDescent="0.3"/>
    <row r="413" ht="18" customHeight="1" x14ac:dyDescent="0.3"/>
    <row r="414" ht="18" customHeight="1" x14ac:dyDescent="0.3"/>
    <row r="415" ht="18" customHeight="1" x14ac:dyDescent="0.3"/>
    <row r="416" ht="18" customHeight="1" x14ac:dyDescent="0.3"/>
    <row r="417" ht="18" customHeight="1" x14ac:dyDescent="0.3"/>
    <row r="418" ht="18" customHeight="1" x14ac:dyDescent="0.3"/>
    <row r="419" ht="18" customHeight="1" x14ac:dyDescent="0.3"/>
    <row r="420" ht="18" customHeight="1" x14ac:dyDescent="0.3"/>
    <row r="421" ht="18" customHeight="1" x14ac:dyDescent="0.3"/>
    <row r="422" ht="18" customHeight="1" x14ac:dyDescent="0.3"/>
    <row r="423" ht="18" customHeight="1" x14ac:dyDescent="0.3"/>
    <row r="424" ht="18" customHeight="1" x14ac:dyDescent="0.3"/>
    <row r="425" ht="18" customHeight="1" x14ac:dyDescent="0.3"/>
    <row r="426" ht="18" customHeight="1" x14ac:dyDescent="0.3"/>
    <row r="427" ht="18" customHeight="1" x14ac:dyDescent="0.3"/>
    <row r="428" ht="18" customHeight="1" x14ac:dyDescent="0.3"/>
    <row r="429" ht="18" customHeight="1" x14ac:dyDescent="0.3"/>
    <row r="430" ht="18" customHeight="1" x14ac:dyDescent="0.3"/>
    <row r="431" ht="18" customHeight="1" x14ac:dyDescent="0.3"/>
    <row r="432" ht="18" customHeight="1" x14ac:dyDescent="0.3"/>
    <row r="433" ht="18" customHeight="1" x14ac:dyDescent="0.3"/>
    <row r="434" ht="18" customHeight="1" x14ac:dyDescent="0.3"/>
    <row r="435" ht="18" customHeight="1" x14ac:dyDescent="0.3"/>
    <row r="436" ht="18" customHeight="1" x14ac:dyDescent="0.3"/>
    <row r="437" ht="18" customHeight="1" x14ac:dyDescent="0.3"/>
    <row r="438" ht="18" customHeight="1" x14ac:dyDescent="0.3"/>
    <row r="439" ht="18" customHeight="1" x14ac:dyDescent="0.3"/>
    <row r="440" ht="18" customHeight="1" x14ac:dyDescent="0.3"/>
    <row r="441" ht="18" customHeight="1" x14ac:dyDescent="0.3"/>
    <row r="442" ht="18" customHeight="1" x14ac:dyDescent="0.3"/>
    <row r="443" ht="18" customHeight="1" x14ac:dyDescent="0.3"/>
    <row r="444" ht="18" customHeight="1" x14ac:dyDescent="0.3"/>
    <row r="445" ht="18" customHeight="1" x14ac:dyDescent="0.3"/>
    <row r="446" ht="18" customHeight="1" x14ac:dyDescent="0.3"/>
    <row r="447" ht="18" customHeight="1" x14ac:dyDescent="0.3"/>
    <row r="448" ht="18" customHeight="1" x14ac:dyDescent="0.3"/>
    <row r="449" ht="18" customHeight="1" x14ac:dyDescent="0.3"/>
    <row r="450" ht="18" customHeight="1" x14ac:dyDescent="0.3"/>
    <row r="451" ht="18" customHeight="1" x14ac:dyDescent="0.3"/>
    <row r="452" ht="18" customHeight="1" x14ac:dyDescent="0.3"/>
    <row r="453" ht="18" customHeight="1" x14ac:dyDescent="0.3"/>
    <row r="454" ht="18" customHeight="1" x14ac:dyDescent="0.3"/>
    <row r="455" ht="18" customHeight="1" x14ac:dyDescent="0.3"/>
    <row r="456" ht="18" customHeight="1" x14ac:dyDescent="0.3"/>
    <row r="457" ht="18" customHeight="1" x14ac:dyDescent="0.3"/>
    <row r="458" ht="18" customHeight="1" x14ac:dyDescent="0.3"/>
    <row r="459" ht="18" customHeight="1" x14ac:dyDescent="0.3"/>
    <row r="460" ht="18" customHeight="1" x14ac:dyDescent="0.3"/>
    <row r="461" ht="18" customHeight="1" x14ac:dyDescent="0.3"/>
    <row r="462" ht="18" customHeight="1" x14ac:dyDescent="0.3"/>
    <row r="463" ht="18" customHeight="1" x14ac:dyDescent="0.3"/>
    <row r="464" ht="18" customHeight="1" x14ac:dyDescent="0.3"/>
    <row r="465" ht="18" customHeight="1" x14ac:dyDescent="0.3"/>
    <row r="466" ht="18" customHeight="1" x14ac:dyDescent="0.3"/>
    <row r="467" ht="18" customHeight="1" x14ac:dyDescent="0.3"/>
    <row r="468" ht="18" customHeight="1" x14ac:dyDescent="0.3"/>
    <row r="469" ht="18" customHeight="1" x14ac:dyDescent="0.3"/>
    <row r="470" ht="18" customHeight="1" x14ac:dyDescent="0.3"/>
    <row r="471" ht="18" customHeight="1" x14ac:dyDescent="0.3"/>
    <row r="472" ht="18" customHeight="1" x14ac:dyDescent="0.3"/>
    <row r="473" ht="18" customHeight="1" x14ac:dyDescent="0.3"/>
    <row r="474" ht="18" customHeight="1" x14ac:dyDescent="0.3"/>
    <row r="475" ht="18" customHeight="1" x14ac:dyDescent="0.3"/>
    <row r="476" ht="18" customHeight="1" x14ac:dyDescent="0.3"/>
    <row r="477" ht="18" customHeight="1" x14ac:dyDescent="0.3"/>
    <row r="478" ht="18" customHeight="1" x14ac:dyDescent="0.3"/>
    <row r="479" ht="18" customHeight="1" x14ac:dyDescent="0.3"/>
    <row r="480" ht="18" customHeight="1" x14ac:dyDescent="0.3"/>
    <row r="481" ht="18" customHeight="1" x14ac:dyDescent="0.3"/>
    <row r="482" ht="18" customHeight="1" x14ac:dyDescent="0.3"/>
    <row r="483" ht="18" customHeight="1" x14ac:dyDescent="0.3"/>
    <row r="484" ht="18" customHeight="1" x14ac:dyDescent="0.3"/>
    <row r="485" ht="18" customHeight="1" x14ac:dyDescent="0.3"/>
    <row r="486" ht="18" customHeight="1" x14ac:dyDescent="0.3"/>
    <row r="487" ht="18" customHeight="1" x14ac:dyDescent="0.3"/>
    <row r="488" ht="18" customHeight="1" x14ac:dyDescent="0.3"/>
    <row r="489" ht="18" customHeight="1" x14ac:dyDescent="0.3"/>
    <row r="490" ht="18" customHeight="1" x14ac:dyDescent="0.3"/>
    <row r="491" ht="18" customHeight="1" x14ac:dyDescent="0.3"/>
    <row r="492" ht="18" customHeight="1" x14ac:dyDescent="0.3"/>
    <row r="493" ht="18" customHeight="1" x14ac:dyDescent="0.3"/>
    <row r="494" ht="18" customHeight="1" x14ac:dyDescent="0.3"/>
    <row r="495" ht="18" customHeight="1" x14ac:dyDescent="0.3"/>
    <row r="496" ht="18" customHeight="1" x14ac:dyDescent="0.3"/>
    <row r="497" ht="18" customHeight="1" x14ac:dyDescent="0.3"/>
    <row r="498" ht="18" customHeight="1" x14ac:dyDescent="0.3"/>
    <row r="499" ht="18" customHeight="1" x14ac:dyDescent="0.3"/>
    <row r="500" ht="18" customHeight="1" x14ac:dyDescent="0.3"/>
    <row r="501" ht="18" customHeight="1" x14ac:dyDescent="0.3"/>
    <row r="502" ht="18" customHeight="1" x14ac:dyDescent="0.3"/>
    <row r="503" ht="18" customHeight="1" x14ac:dyDescent="0.3"/>
    <row r="504" ht="18" customHeight="1" x14ac:dyDescent="0.3"/>
    <row r="505" ht="18" customHeight="1" x14ac:dyDescent="0.3"/>
    <row r="506" ht="18" customHeight="1" x14ac:dyDescent="0.3"/>
    <row r="507" ht="18" customHeight="1" x14ac:dyDescent="0.3"/>
    <row r="508" ht="18" customHeight="1" x14ac:dyDescent="0.3"/>
    <row r="509" ht="18" customHeight="1" x14ac:dyDescent="0.3"/>
    <row r="510" ht="18" customHeight="1" x14ac:dyDescent="0.3"/>
    <row r="511" ht="18" customHeight="1" x14ac:dyDescent="0.3"/>
    <row r="512" ht="18" customHeight="1" x14ac:dyDescent="0.3"/>
    <row r="513" ht="18" customHeight="1" x14ac:dyDescent="0.3"/>
    <row r="514" ht="18" customHeight="1" x14ac:dyDescent="0.3"/>
    <row r="515" ht="18" customHeight="1" x14ac:dyDescent="0.3"/>
    <row r="516" ht="18" customHeight="1" x14ac:dyDescent="0.3"/>
    <row r="517" ht="18" customHeight="1" x14ac:dyDescent="0.3"/>
    <row r="518" ht="18" customHeight="1" x14ac:dyDescent="0.3"/>
    <row r="519" ht="18" customHeight="1" x14ac:dyDescent="0.3"/>
    <row r="520" ht="18" customHeight="1" x14ac:dyDescent="0.3"/>
    <row r="521" ht="18" customHeight="1" x14ac:dyDescent="0.3"/>
    <row r="522" ht="18" customHeight="1" x14ac:dyDescent="0.3"/>
    <row r="523" ht="18" customHeight="1" x14ac:dyDescent="0.3"/>
    <row r="524" ht="18" customHeight="1" x14ac:dyDescent="0.3"/>
    <row r="525" ht="18" customHeight="1" x14ac:dyDescent="0.3"/>
    <row r="526" ht="18" customHeight="1" x14ac:dyDescent="0.3"/>
    <row r="527" ht="18" customHeight="1" x14ac:dyDescent="0.3"/>
    <row r="528" ht="18" customHeight="1" x14ac:dyDescent="0.3"/>
    <row r="529" ht="18" customHeight="1" x14ac:dyDescent="0.3"/>
    <row r="530" ht="18" customHeight="1" x14ac:dyDescent="0.3"/>
    <row r="531" ht="18" customHeight="1" x14ac:dyDescent="0.3"/>
    <row r="532" ht="18" customHeight="1" x14ac:dyDescent="0.3"/>
    <row r="533" ht="18" customHeight="1" x14ac:dyDescent="0.3"/>
    <row r="534" ht="18" customHeight="1" x14ac:dyDescent="0.3"/>
    <row r="535" ht="18" customHeight="1" x14ac:dyDescent="0.3"/>
    <row r="536" ht="18" customHeight="1" x14ac:dyDescent="0.3"/>
    <row r="537" ht="18" customHeight="1" x14ac:dyDescent="0.3"/>
    <row r="538" ht="18" customHeight="1" x14ac:dyDescent="0.3"/>
    <row r="539" ht="18" customHeight="1" x14ac:dyDescent="0.3"/>
    <row r="540" ht="18" customHeight="1" x14ac:dyDescent="0.3"/>
    <row r="541" ht="18" customHeight="1" x14ac:dyDescent="0.3"/>
    <row r="542" ht="18" customHeight="1" x14ac:dyDescent="0.3"/>
    <row r="543" ht="18" customHeight="1" x14ac:dyDescent="0.3"/>
    <row r="544" ht="18" customHeight="1" x14ac:dyDescent="0.3"/>
    <row r="545" ht="18" customHeight="1" x14ac:dyDescent="0.3"/>
    <row r="546" ht="18" customHeight="1" x14ac:dyDescent="0.3"/>
    <row r="547" ht="18" customHeight="1" x14ac:dyDescent="0.3"/>
    <row r="548" ht="18" customHeight="1" x14ac:dyDescent="0.3"/>
    <row r="549" ht="18" customHeight="1" x14ac:dyDescent="0.3"/>
    <row r="550" ht="18" customHeight="1" x14ac:dyDescent="0.3"/>
    <row r="551" ht="18" customHeight="1" x14ac:dyDescent="0.3"/>
    <row r="552" ht="18" customHeight="1" x14ac:dyDescent="0.3"/>
    <row r="553" ht="18" customHeight="1" x14ac:dyDescent="0.3"/>
    <row r="554" ht="18" customHeight="1" x14ac:dyDescent="0.3"/>
    <row r="555" ht="18" customHeight="1" x14ac:dyDescent="0.3"/>
    <row r="556" ht="18" customHeight="1" x14ac:dyDescent="0.3"/>
    <row r="557" ht="18" customHeight="1" x14ac:dyDescent="0.3"/>
    <row r="558" ht="18" customHeight="1" x14ac:dyDescent="0.3"/>
    <row r="559" ht="18" customHeight="1" x14ac:dyDescent="0.3"/>
    <row r="560" ht="18" customHeight="1" x14ac:dyDescent="0.3"/>
    <row r="561" ht="18" customHeight="1" x14ac:dyDescent="0.3"/>
    <row r="562" ht="18" customHeight="1" x14ac:dyDescent="0.3"/>
    <row r="563" ht="18" customHeight="1" x14ac:dyDescent="0.3"/>
    <row r="564" ht="18" customHeight="1" x14ac:dyDescent="0.3"/>
    <row r="565" ht="18" customHeight="1" x14ac:dyDescent="0.3"/>
    <row r="566" ht="18" customHeight="1" x14ac:dyDescent="0.3"/>
    <row r="567" ht="18" customHeight="1" x14ac:dyDescent="0.3"/>
    <row r="568" ht="18" customHeight="1" x14ac:dyDescent="0.3"/>
    <row r="569" ht="18" customHeight="1" x14ac:dyDescent="0.3"/>
    <row r="570" ht="18" customHeight="1" x14ac:dyDescent="0.3"/>
    <row r="571" ht="18" customHeight="1" x14ac:dyDescent="0.3"/>
    <row r="572" ht="18" customHeight="1" x14ac:dyDescent="0.3"/>
    <row r="573" ht="18" customHeight="1" x14ac:dyDescent="0.3"/>
    <row r="574" ht="18" customHeight="1" x14ac:dyDescent="0.3"/>
    <row r="575" ht="18" customHeight="1" x14ac:dyDescent="0.3"/>
    <row r="576" ht="18" customHeight="1" x14ac:dyDescent="0.3"/>
    <row r="577" ht="18" customHeight="1" x14ac:dyDescent="0.3"/>
    <row r="578" ht="18" customHeight="1" x14ac:dyDescent="0.3"/>
    <row r="579" ht="18" customHeight="1" x14ac:dyDescent="0.3"/>
    <row r="580" ht="18" customHeight="1" x14ac:dyDescent="0.3"/>
    <row r="581" ht="18" customHeight="1" x14ac:dyDescent="0.3"/>
    <row r="582" ht="18" customHeight="1" x14ac:dyDescent="0.3"/>
    <row r="583" ht="18" customHeight="1" x14ac:dyDescent="0.3"/>
    <row r="584" ht="18" customHeight="1" x14ac:dyDescent="0.3"/>
    <row r="585" ht="18" customHeight="1" x14ac:dyDescent="0.3"/>
    <row r="586" ht="18" customHeight="1" x14ac:dyDescent="0.3"/>
    <row r="587" ht="18" customHeight="1" x14ac:dyDescent="0.3"/>
    <row r="588" ht="18" customHeight="1" x14ac:dyDescent="0.3"/>
    <row r="589" ht="18" customHeight="1" x14ac:dyDescent="0.3"/>
    <row r="590" ht="18" customHeight="1" x14ac:dyDescent="0.3"/>
    <row r="591" ht="18" customHeight="1" x14ac:dyDescent="0.3"/>
    <row r="592" ht="18" customHeight="1" x14ac:dyDescent="0.3"/>
    <row r="593" ht="18" customHeight="1" x14ac:dyDescent="0.3"/>
    <row r="594" ht="18" customHeight="1" x14ac:dyDescent="0.3"/>
    <row r="595" ht="18" customHeight="1" x14ac:dyDescent="0.3"/>
    <row r="596" ht="18" customHeight="1" x14ac:dyDescent="0.3"/>
    <row r="597" ht="18" customHeight="1" x14ac:dyDescent="0.3"/>
    <row r="598" ht="18" customHeight="1" x14ac:dyDescent="0.3"/>
    <row r="599" ht="18" customHeight="1" x14ac:dyDescent="0.3"/>
    <row r="600" ht="18" customHeight="1" x14ac:dyDescent="0.3"/>
    <row r="601" ht="18" customHeight="1" x14ac:dyDescent="0.3"/>
    <row r="602" ht="18" customHeight="1" x14ac:dyDescent="0.3"/>
    <row r="603" ht="18" customHeight="1" x14ac:dyDescent="0.3"/>
    <row r="604" ht="18" customHeight="1" x14ac:dyDescent="0.3"/>
    <row r="605" ht="18" customHeight="1" x14ac:dyDescent="0.3"/>
    <row r="606" ht="18" customHeight="1" x14ac:dyDescent="0.3"/>
    <row r="607" ht="18" customHeight="1" x14ac:dyDescent="0.3"/>
    <row r="608" ht="18" customHeight="1" x14ac:dyDescent="0.3"/>
    <row r="609" ht="18" customHeight="1" x14ac:dyDescent="0.3"/>
    <row r="610" ht="18" customHeight="1" x14ac:dyDescent="0.3"/>
    <row r="611" ht="18" customHeight="1" x14ac:dyDescent="0.3"/>
    <row r="612" ht="18" customHeight="1" x14ac:dyDescent="0.3"/>
    <row r="613" ht="18" customHeight="1" x14ac:dyDescent="0.3"/>
    <row r="614" ht="18" customHeight="1" x14ac:dyDescent="0.3"/>
    <row r="615" ht="18" customHeight="1" x14ac:dyDescent="0.3"/>
    <row r="616" ht="18" customHeight="1" x14ac:dyDescent="0.3"/>
    <row r="617" ht="18" customHeight="1" x14ac:dyDescent="0.3"/>
    <row r="618" ht="18" customHeight="1" x14ac:dyDescent="0.3"/>
    <row r="619" ht="18" customHeight="1" x14ac:dyDescent="0.3"/>
    <row r="620" ht="18" customHeight="1" x14ac:dyDescent="0.3"/>
    <row r="621" ht="18" customHeight="1" x14ac:dyDescent="0.3"/>
    <row r="622" ht="18" customHeight="1" x14ac:dyDescent="0.3"/>
    <row r="623" ht="18" customHeight="1" x14ac:dyDescent="0.3"/>
    <row r="624" ht="18" customHeight="1" x14ac:dyDescent="0.3"/>
    <row r="625" ht="18" customHeight="1" x14ac:dyDescent="0.3"/>
    <row r="626" ht="18" customHeight="1" x14ac:dyDescent="0.3"/>
    <row r="627" ht="18" customHeight="1" x14ac:dyDescent="0.3"/>
    <row r="628" ht="18" customHeight="1" x14ac:dyDescent="0.3"/>
    <row r="629" ht="18" customHeight="1" x14ac:dyDescent="0.3"/>
    <row r="630" ht="18" customHeight="1" x14ac:dyDescent="0.3"/>
    <row r="631" ht="18" customHeight="1" x14ac:dyDescent="0.3"/>
    <row r="632" ht="18" customHeight="1" x14ac:dyDescent="0.3"/>
    <row r="633" ht="18" customHeight="1" x14ac:dyDescent="0.3"/>
    <row r="634" ht="18" customHeight="1" x14ac:dyDescent="0.3"/>
    <row r="635" ht="18" customHeight="1" x14ac:dyDescent="0.3"/>
    <row r="636" ht="18" customHeight="1" x14ac:dyDescent="0.3"/>
    <row r="637" ht="18" customHeight="1" x14ac:dyDescent="0.3"/>
    <row r="638" ht="18" customHeight="1" x14ac:dyDescent="0.3"/>
    <row r="639" ht="18" customHeight="1" x14ac:dyDescent="0.3"/>
    <row r="640" ht="18" customHeight="1" x14ac:dyDescent="0.3"/>
    <row r="641" ht="18" customHeight="1" x14ac:dyDescent="0.3"/>
    <row r="642" ht="18" customHeight="1" x14ac:dyDescent="0.3"/>
    <row r="643" ht="18" customHeight="1" x14ac:dyDescent="0.3"/>
    <row r="644" ht="18" customHeight="1" x14ac:dyDescent="0.3"/>
    <row r="645" ht="18" customHeight="1" x14ac:dyDescent="0.3"/>
    <row r="646" ht="18" customHeight="1" x14ac:dyDescent="0.3"/>
    <row r="647" ht="18" customHeight="1" x14ac:dyDescent="0.3"/>
    <row r="648" ht="18" customHeight="1" x14ac:dyDescent="0.3"/>
    <row r="649" ht="18" customHeight="1" x14ac:dyDescent="0.3"/>
    <row r="650" ht="18" customHeight="1" x14ac:dyDescent="0.3"/>
    <row r="651" ht="18" customHeight="1" x14ac:dyDescent="0.3"/>
    <row r="652" ht="18" customHeight="1" x14ac:dyDescent="0.3"/>
    <row r="653" ht="18" customHeight="1" x14ac:dyDescent="0.3"/>
    <row r="654" ht="18" customHeight="1" x14ac:dyDescent="0.3"/>
    <row r="655" ht="18" customHeight="1" x14ac:dyDescent="0.3"/>
    <row r="656" ht="18" customHeight="1" x14ac:dyDescent="0.3"/>
    <row r="657" ht="18" customHeight="1" x14ac:dyDescent="0.3"/>
    <row r="658" ht="18" customHeight="1" x14ac:dyDescent="0.3"/>
    <row r="659" ht="18" customHeight="1" x14ac:dyDescent="0.3"/>
    <row r="660" ht="18" customHeight="1" x14ac:dyDescent="0.3"/>
    <row r="661" ht="18" customHeight="1" x14ac:dyDescent="0.3"/>
    <row r="662" ht="18" customHeight="1" x14ac:dyDescent="0.3"/>
    <row r="663" ht="18" customHeight="1" x14ac:dyDescent="0.3"/>
    <row r="664" ht="18" customHeight="1" x14ac:dyDescent="0.3"/>
    <row r="665" ht="18" customHeight="1" x14ac:dyDescent="0.3"/>
    <row r="666" ht="18" customHeight="1" x14ac:dyDescent="0.3"/>
    <row r="667" ht="18" customHeight="1" x14ac:dyDescent="0.3"/>
    <row r="668" ht="18" customHeight="1" x14ac:dyDescent="0.3"/>
    <row r="669" ht="18" customHeight="1" x14ac:dyDescent="0.3"/>
    <row r="670" ht="18" customHeight="1" x14ac:dyDescent="0.3"/>
    <row r="671" ht="18" customHeight="1" x14ac:dyDescent="0.3"/>
    <row r="672" ht="18" customHeight="1" x14ac:dyDescent="0.3"/>
    <row r="673" ht="18" customHeight="1" x14ac:dyDescent="0.3"/>
    <row r="674" ht="18" customHeight="1" x14ac:dyDescent="0.3"/>
    <row r="675" ht="18" customHeight="1" x14ac:dyDescent="0.3"/>
    <row r="676" ht="18" customHeight="1" x14ac:dyDescent="0.3"/>
    <row r="677" ht="18" customHeight="1" x14ac:dyDescent="0.3"/>
    <row r="678" ht="18" customHeight="1" x14ac:dyDescent="0.3"/>
    <row r="679" ht="18" customHeight="1" x14ac:dyDescent="0.3"/>
    <row r="680" ht="18" customHeight="1" x14ac:dyDescent="0.3"/>
    <row r="681" ht="18" customHeight="1" x14ac:dyDescent="0.3"/>
    <row r="682" ht="18" customHeight="1" x14ac:dyDescent="0.3"/>
    <row r="683" ht="18" customHeight="1" x14ac:dyDescent="0.3"/>
    <row r="684" ht="18" customHeight="1" x14ac:dyDescent="0.3"/>
    <row r="685" ht="18" customHeight="1" x14ac:dyDescent="0.3"/>
    <row r="686" ht="18" customHeight="1" x14ac:dyDescent="0.3"/>
    <row r="687" ht="18" customHeight="1" x14ac:dyDescent="0.3"/>
    <row r="688" ht="18" customHeight="1" x14ac:dyDescent="0.3"/>
    <row r="689" ht="18" customHeight="1" x14ac:dyDescent="0.3"/>
    <row r="690" ht="18" customHeight="1" x14ac:dyDescent="0.3"/>
    <row r="691" ht="18" customHeight="1" x14ac:dyDescent="0.3"/>
    <row r="692" ht="18" customHeight="1" x14ac:dyDescent="0.3"/>
    <row r="693" ht="18" customHeight="1" x14ac:dyDescent="0.3"/>
    <row r="694" ht="18" customHeight="1" x14ac:dyDescent="0.3"/>
    <row r="695" ht="18" customHeight="1" x14ac:dyDescent="0.3"/>
    <row r="696" ht="18" customHeight="1" x14ac:dyDescent="0.3"/>
    <row r="697" ht="18" customHeight="1" x14ac:dyDescent="0.3"/>
    <row r="698" ht="18" customHeight="1" x14ac:dyDescent="0.3"/>
    <row r="699" ht="18" customHeight="1" x14ac:dyDescent="0.3"/>
    <row r="700" ht="18" customHeight="1" x14ac:dyDescent="0.3"/>
    <row r="701" ht="18" customHeight="1" x14ac:dyDescent="0.3"/>
    <row r="702" ht="18" customHeight="1" x14ac:dyDescent="0.3"/>
    <row r="703" ht="18" customHeight="1" x14ac:dyDescent="0.3"/>
    <row r="704" ht="18" customHeight="1" x14ac:dyDescent="0.3"/>
    <row r="705" ht="18" customHeight="1" x14ac:dyDescent="0.3"/>
    <row r="706" ht="18" customHeight="1" x14ac:dyDescent="0.3"/>
    <row r="707" ht="18" customHeight="1" x14ac:dyDescent="0.3"/>
    <row r="708" ht="18" customHeight="1" x14ac:dyDescent="0.3"/>
    <row r="709" ht="18" customHeight="1" x14ac:dyDescent="0.3"/>
    <row r="710" ht="18" customHeight="1" x14ac:dyDescent="0.3"/>
    <row r="711" ht="18" customHeight="1" x14ac:dyDescent="0.3"/>
    <row r="712" ht="18" customHeight="1" x14ac:dyDescent="0.3"/>
    <row r="713" ht="18" customHeight="1" x14ac:dyDescent="0.3"/>
    <row r="714" ht="18" customHeight="1" x14ac:dyDescent="0.3"/>
    <row r="715" ht="18" customHeight="1" x14ac:dyDescent="0.3"/>
    <row r="716" ht="18" customHeight="1" x14ac:dyDescent="0.3"/>
    <row r="717" ht="18" customHeight="1" x14ac:dyDescent="0.3"/>
    <row r="718" ht="18" customHeight="1" x14ac:dyDescent="0.3"/>
    <row r="719" ht="18" customHeight="1" x14ac:dyDescent="0.3"/>
    <row r="720" ht="18" customHeight="1" x14ac:dyDescent="0.3"/>
    <row r="721" ht="18" customHeight="1" x14ac:dyDescent="0.3"/>
    <row r="722" ht="18" customHeight="1" x14ac:dyDescent="0.3"/>
    <row r="723" ht="18" customHeight="1" x14ac:dyDescent="0.3"/>
    <row r="724" ht="18" customHeight="1" x14ac:dyDescent="0.3"/>
    <row r="725" ht="18" customHeight="1" x14ac:dyDescent="0.3"/>
    <row r="726" ht="18" customHeight="1" x14ac:dyDescent="0.3"/>
    <row r="727" ht="18" customHeight="1" x14ac:dyDescent="0.3"/>
    <row r="728" ht="18" customHeight="1" x14ac:dyDescent="0.3"/>
    <row r="729" ht="18" customHeight="1" x14ac:dyDescent="0.3"/>
    <row r="730" ht="18" customHeight="1" x14ac:dyDescent="0.3"/>
    <row r="731" ht="18" customHeight="1" x14ac:dyDescent="0.3"/>
    <row r="732" ht="18" customHeight="1" x14ac:dyDescent="0.3"/>
    <row r="733" ht="18" customHeight="1" x14ac:dyDescent="0.3"/>
    <row r="734" ht="18" customHeight="1" x14ac:dyDescent="0.3"/>
    <row r="735" ht="18" customHeight="1" x14ac:dyDescent="0.3"/>
    <row r="736" ht="18" customHeight="1" x14ac:dyDescent="0.3"/>
    <row r="737" ht="18" customHeight="1" x14ac:dyDescent="0.3"/>
    <row r="738" ht="18" customHeight="1" x14ac:dyDescent="0.3"/>
    <row r="739" ht="18" customHeight="1" x14ac:dyDescent="0.3"/>
    <row r="740" ht="18" customHeight="1" x14ac:dyDescent="0.3"/>
    <row r="741" ht="18" customHeight="1" x14ac:dyDescent="0.3"/>
    <row r="742" ht="18" customHeight="1" x14ac:dyDescent="0.3"/>
    <row r="743" ht="18" customHeight="1" x14ac:dyDescent="0.3"/>
    <row r="744" ht="18" customHeight="1" x14ac:dyDescent="0.3"/>
    <row r="745" ht="18" customHeight="1" x14ac:dyDescent="0.3"/>
    <row r="746" ht="18" customHeight="1" x14ac:dyDescent="0.3"/>
    <row r="747" ht="18" customHeight="1" x14ac:dyDescent="0.3"/>
    <row r="748" ht="18" customHeight="1" x14ac:dyDescent="0.3"/>
    <row r="749" ht="18" customHeight="1" x14ac:dyDescent="0.3"/>
    <row r="750" ht="18" customHeight="1" x14ac:dyDescent="0.3"/>
    <row r="751" ht="18" customHeight="1" x14ac:dyDescent="0.3"/>
    <row r="752" ht="18" customHeight="1" x14ac:dyDescent="0.3"/>
    <row r="753" ht="18" customHeight="1" x14ac:dyDescent="0.3"/>
    <row r="754" ht="18" customHeight="1" x14ac:dyDescent="0.3"/>
    <row r="755" ht="18" customHeight="1" x14ac:dyDescent="0.3"/>
    <row r="756" ht="18" customHeight="1" x14ac:dyDescent="0.3"/>
    <row r="757" ht="18" customHeight="1" x14ac:dyDescent="0.3"/>
    <row r="758" ht="18" customHeight="1" x14ac:dyDescent="0.3"/>
    <row r="759" ht="18" customHeight="1" x14ac:dyDescent="0.3"/>
    <row r="760" ht="18" customHeight="1" x14ac:dyDescent="0.3"/>
    <row r="761" ht="18" customHeight="1" x14ac:dyDescent="0.3"/>
    <row r="762" ht="18" customHeight="1" x14ac:dyDescent="0.3"/>
    <row r="763" ht="18" customHeight="1" x14ac:dyDescent="0.3"/>
    <row r="764" ht="18" customHeight="1" x14ac:dyDescent="0.3"/>
    <row r="765" ht="18" customHeight="1" x14ac:dyDescent="0.3"/>
    <row r="766" ht="18" customHeight="1" x14ac:dyDescent="0.3"/>
    <row r="767" ht="18" customHeight="1" x14ac:dyDescent="0.3"/>
    <row r="768" ht="18" customHeight="1" x14ac:dyDescent="0.3"/>
    <row r="769" ht="18" customHeight="1" x14ac:dyDescent="0.3"/>
    <row r="770" ht="18" customHeight="1" x14ac:dyDescent="0.3"/>
    <row r="771" ht="18" customHeight="1" x14ac:dyDescent="0.3"/>
    <row r="772" ht="18" customHeight="1" x14ac:dyDescent="0.3"/>
    <row r="773" ht="18" customHeight="1" x14ac:dyDescent="0.3"/>
    <row r="774" ht="18" customHeight="1" x14ac:dyDescent="0.3"/>
    <row r="775" ht="18" customHeight="1" x14ac:dyDescent="0.3"/>
    <row r="776" ht="18" customHeight="1" x14ac:dyDescent="0.3"/>
    <row r="777" ht="18" customHeight="1" x14ac:dyDescent="0.3"/>
    <row r="778" ht="18" customHeight="1" x14ac:dyDescent="0.3"/>
    <row r="779" ht="18" customHeight="1" x14ac:dyDescent="0.3"/>
    <row r="780" ht="18" customHeight="1" x14ac:dyDescent="0.3"/>
    <row r="781" ht="18" customHeight="1" x14ac:dyDescent="0.3"/>
    <row r="782" ht="18" customHeight="1" x14ac:dyDescent="0.3"/>
    <row r="783" ht="18" customHeight="1" x14ac:dyDescent="0.3"/>
    <row r="784" ht="18" customHeight="1" x14ac:dyDescent="0.3"/>
    <row r="785" ht="18" customHeight="1" x14ac:dyDescent="0.3"/>
    <row r="786" ht="18" customHeight="1" x14ac:dyDescent="0.3"/>
    <row r="787" ht="18" customHeight="1" x14ac:dyDescent="0.3"/>
    <row r="788" ht="18" customHeight="1" x14ac:dyDescent="0.3"/>
    <row r="789" ht="18" customHeight="1" x14ac:dyDescent="0.3"/>
    <row r="790" ht="18" customHeight="1" x14ac:dyDescent="0.3"/>
    <row r="791" ht="18" customHeight="1" x14ac:dyDescent="0.3"/>
    <row r="792" ht="18" customHeight="1" x14ac:dyDescent="0.3"/>
    <row r="793" ht="18" customHeight="1" x14ac:dyDescent="0.3"/>
    <row r="794" ht="18" customHeight="1" x14ac:dyDescent="0.3"/>
    <row r="795" ht="18" customHeight="1" x14ac:dyDescent="0.3"/>
    <row r="796" ht="18" customHeight="1" x14ac:dyDescent="0.3"/>
    <row r="797" ht="18" customHeight="1" x14ac:dyDescent="0.3"/>
    <row r="798" ht="18" customHeight="1" x14ac:dyDescent="0.3"/>
    <row r="799" ht="18" customHeight="1" x14ac:dyDescent="0.3"/>
    <row r="800" ht="18" customHeight="1" x14ac:dyDescent="0.3"/>
    <row r="801" ht="18" customHeight="1" x14ac:dyDescent="0.3"/>
    <row r="802" ht="18" customHeight="1" x14ac:dyDescent="0.3"/>
    <row r="803" ht="18" customHeight="1" x14ac:dyDescent="0.3"/>
    <row r="804" ht="18" customHeight="1" x14ac:dyDescent="0.3"/>
    <row r="805" ht="18" customHeight="1" x14ac:dyDescent="0.3"/>
    <row r="806" ht="18" customHeight="1" x14ac:dyDescent="0.3"/>
    <row r="807" ht="18" customHeight="1" x14ac:dyDescent="0.3"/>
    <row r="808" ht="18" customHeight="1" x14ac:dyDescent="0.3"/>
    <row r="809" ht="18" customHeight="1" x14ac:dyDescent="0.3"/>
    <row r="810" ht="18" customHeight="1" x14ac:dyDescent="0.3"/>
    <row r="811" ht="18" customHeight="1" x14ac:dyDescent="0.3"/>
    <row r="812" ht="18" customHeight="1" x14ac:dyDescent="0.3"/>
    <row r="813" ht="18" customHeight="1" x14ac:dyDescent="0.3"/>
    <row r="814" ht="18" customHeight="1" x14ac:dyDescent="0.3"/>
    <row r="815" ht="18" customHeight="1" x14ac:dyDescent="0.3"/>
    <row r="816" ht="18" customHeight="1" x14ac:dyDescent="0.3"/>
    <row r="817" ht="18" customHeight="1" x14ac:dyDescent="0.3"/>
    <row r="818" ht="18" customHeight="1" x14ac:dyDescent="0.3"/>
    <row r="819" ht="18" customHeight="1" x14ac:dyDescent="0.3"/>
    <row r="820" ht="18" customHeight="1" x14ac:dyDescent="0.3"/>
    <row r="821" ht="18" customHeight="1" x14ac:dyDescent="0.3"/>
    <row r="822" ht="18" customHeight="1" x14ac:dyDescent="0.3"/>
    <row r="823" ht="18" customHeight="1" x14ac:dyDescent="0.3"/>
    <row r="824" ht="18" customHeight="1" x14ac:dyDescent="0.3"/>
    <row r="825" ht="18" customHeight="1" x14ac:dyDescent="0.3"/>
    <row r="826" ht="18" customHeight="1" x14ac:dyDescent="0.3"/>
    <row r="827" ht="18" customHeight="1" x14ac:dyDescent="0.3"/>
    <row r="828" ht="18" customHeight="1" x14ac:dyDescent="0.3"/>
    <row r="829" ht="18" customHeight="1" x14ac:dyDescent="0.3"/>
    <row r="830" ht="18" customHeight="1" x14ac:dyDescent="0.3"/>
    <row r="831" ht="18" customHeight="1" x14ac:dyDescent="0.3"/>
    <row r="832" ht="18" customHeight="1" x14ac:dyDescent="0.3"/>
    <row r="833" ht="18" customHeight="1" x14ac:dyDescent="0.3"/>
    <row r="834" ht="18" customHeight="1" x14ac:dyDescent="0.3"/>
    <row r="835" ht="18" customHeight="1" x14ac:dyDescent="0.3"/>
    <row r="836" ht="18" customHeight="1" x14ac:dyDescent="0.3"/>
    <row r="837" ht="18" customHeight="1" x14ac:dyDescent="0.3"/>
    <row r="838" ht="18" customHeight="1" x14ac:dyDescent="0.3"/>
    <row r="839" ht="18" customHeight="1" x14ac:dyDescent="0.3"/>
    <row r="840" ht="18" customHeight="1" x14ac:dyDescent="0.3"/>
    <row r="841" ht="18" customHeight="1" x14ac:dyDescent="0.3"/>
    <row r="842" ht="18" customHeight="1" x14ac:dyDescent="0.3"/>
    <row r="843" ht="18" customHeight="1" x14ac:dyDescent="0.3"/>
    <row r="844" ht="18" customHeight="1" x14ac:dyDescent="0.3"/>
    <row r="845" ht="18" customHeight="1" x14ac:dyDescent="0.3"/>
    <row r="846" ht="18" customHeight="1" x14ac:dyDescent="0.3"/>
    <row r="847" ht="18" customHeight="1" x14ac:dyDescent="0.3"/>
    <row r="848" ht="18" customHeight="1" x14ac:dyDescent="0.3"/>
    <row r="849" ht="18" customHeight="1" x14ac:dyDescent="0.3"/>
    <row r="850" ht="18" customHeight="1" x14ac:dyDescent="0.3"/>
    <row r="851" ht="18" customHeight="1" x14ac:dyDescent="0.3"/>
    <row r="852" ht="18" customHeight="1" x14ac:dyDescent="0.3"/>
    <row r="853" ht="18" customHeight="1" x14ac:dyDescent="0.3"/>
    <row r="854" ht="18" customHeight="1" x14ac:dyDescent="0.3"/>
    <row r="855" ht="18" customHeight="1" x14ac:dyDescent="0.3"/>
    <row r="856" ht="18" customHeight="1" x14ac:dyDescent="0.3"/>
    <row r="857" ht="18" customHeight="1" x14ac:dyDescent="0.3"/>
    <row r="858" ht="18" customHeight="1" x14ac:dyDescent="0.3"/>
    <row r="859" ht="18" customHeight="1" x14ac:dyDescent="0.3"/>
    <row r="860" ht="18" customHeight="1" x14ac:dyDescent="0.3"/>
    <row r="861" ht="18" customHeight="1" x14ac:dyDescent="0.3"/>
    <row r="862" ht="18" customHeight="1" x14ac:dyDescent="0.3"/>
    <row r="863" ht="18" customHeight="1" x14ac:dyDescent="0.3"/>
    <row r="864" ht="18" customHeight="1" x14ac:dyDescent="0.3"/>
    <row r="865" ht="18" customHeight="1" x14ac:dyDescent="0.3"/>
    <row r="866" ht="18" customHeight="1" x14ac:dyDescent="0.3"/>
    <row r="867" ht="18" customHeight="1" x14ac:dyDescent="0.3"/>
    <row r="868" ht="18" customHeight="1" x14ac:dyDescent="0.3"/>
    <row r="869" ht="18" customHeight="1" x14ac:dyDescent="0.3"/>
    <row r="870" ht="18" customHeight="1" x14ac:dyDescent="0.3"/>
    <row r="871" ht="18" customHeight="1" x14ac:dyDescent="0.3"/>
    <row r="872" ht="18" customHeight="1" x14ac:dyDescent="0.3"/>
    <row r="873" ht="18" customHeight="1" x14ac:dyDescent="0.3"/>
    <row r="874" ht="18" customHeight="1" x14ac:dyDescent="0.3"/>
    <row r="875" ht="18" customHeight="1" x14ac:dyDescent="0.3"/>
    <row r="876" ht="18" customHeight="1" x14ac:dyDescent="0.3"/>
    <row r="877" ht="18" customHeight="1" x14ac:dyDescent="0.3"/>
    <row r="878" ht="18" customHeight="1" x14ac:dyDescent="0.3"/>
    <row r="879" ht="18" customHeight="1" x14ac:dyDescent="0.3"/>
    <row r="880" ht="18" customHeight="1" x14ac:dyDescent="0.3"/>
    <row r="881" ht="18" customHeight="1" x14ac:dyDescent="0.3"/>
    <row r="882" ht="18" customHeight="1" x14ac:dyDescent="0.3"/>
    <row r="883" ht="18" customHeight="1" x14ac:dyDescent="0.3"/>
    <row r="884" ht="18" customHeight="1" x14ac:dyDescent="0.3"/>
    <row r="885" ht="18" customHeight="1" x14ac:dyDescent="0.3"/>
    <row r="886" ht="18" customHeight="1" x14ac:dyDescent="0.3"/>
    <row r="887" ht="18" customHeight="1" x14ac:dyDescent="0.3"/>
    <row r="888" ht="18" customHeight="1" x14ac:dyDescent="0.3"/>
    <row r="889" ht="18" customHeight="1" x14ac:dyDescent="0.3"/>
    <row r="890" ht="18" customHeight="1" x14ac:dyDescent="0.3"/>
    <row r="891" ht="18" customHeight="1" x14ac:dyDescent="0.3"/>
    <row r="892" ht="18" customHeight="1" x14ac:dyDescent="0.3"/>
    <row r="893" ht="18" customHeight="1" x14ac:dyDescent="0.3"/>
    <row r="894" ht="18" customHeight="1" x14ac:dyDescent="0.3"/>
    <row r="895" ht="18" customHeight="1" x14ac:dyDescent="0.3"/>
    <row r="896" ht="18" customHeight="1" x14ac:dyDescent="0.3"/>
    <row r="897" ht="18" customHeight="1" x14ac:dyDescent="0.3"/>
    <row r="898" ht="18" customHeight="1" x14ac:dyDescent="0.3"/>
    <row r="899" ht="18" customHeight="1" x14ac:dyDescent="0.3"/>
    <row r="900" ht="18" customHeight="1" x14ac:dyDescent="0.3"/>
    <row r="901" ht="18" customHeight="1" x14ac:dyDescent="0.3"/>
    <row r="902" ht="18" customHeight="1" x14ac:dyDescent="0.3"/>
    <row r="903" ht="18" customHeight="1" x14ac:dyDescent="0.3"/>
    <row r="904" ht="18" customHeight="1" x14ac:dyDescent="0.3"/>
    <row r="905" ht="18" customHeight="1" x14ac:dyDescent="0.3"/>
    <row r="906" ht="18" customHeight="1" x14ac:dyDescent="0.3"/>
    <row r="907" ht="18" customHeight="1" x14ac:dyDescent="0.3"/>
    <row r="908" ht="18" customHeight="1" x14ac:dyDescent="0.3"/>
    <row r="909" ht="18" customHeight="1" x14ac:dyDescent="0.3"/>
    <row r="910" ht="18" customHeight="1" x14ac:dyDescent="0.3"/>
    <row r="911" ht="18" customHeight="1" x14ac:dyDescent="0.3"/>
    <row r="912" ht="18" customHeight="1" x14ac:dyDescent="0.3"/>
    <row r="913" ht="18" customHeight="1" x14ac:dyDescent="0.3"/>
    <row r="914" ht="18" customHeight="1" x14ac:dyDescent="0.3"/>
    <row r="915" ht="18" customHeight="1" x14ac:dyDescent="0.3"/>
    <row r="916" ht="18" customHeight="1" x14ac:dyDescent="0.3"/>
    <row r="917" ht="18" customHeight="1" x14ac:dyDescent="0.3"/>
    <row r="918" ht="18" customHeight="1" x14ac:dyDescent="0.3"/>
    <row r="919" ht="18" customHeight="1" x14ac:dyDescent="0.3"/>
    <row r="920" ht="18" customHeight="1" x14ac:dyDescent="0.3"/>
    <row r="921" ht="18" customHeight="1" x14ac:dyDescent="0.3"/>
    <row r="922" ht="18" customHeight="1" x14ac:dyDescent="0.3"/>
    <row r="923" ht="18" customHeight="1" x14ac:dyDescent="0.3"/>
    <row r="924" ht="18" customHeight="1" x14ac:dyDescent="0.3"/>
    <row r="925" ht="18" customHeight="1" x14ac:dyDescent="0.3"/>
    <row r="926" ht="18" customHeight="1" x14ac:dyDescent="0.3"/>
    <row r="927" ht="18" customHeight="1" x14ac:dyDescent="0.3"/>
    <row r="928" ht="18" customHeight="1" x14ac:dyDescent="0.3"/>
    <row r="929" ht="18" customHeight="1" x14ac:dyDescent="0.3"/>
    <row r="930" ht="18" customHeight="1" x14ac:dyDescent="0.3"/>
    <row r="931" ht="18" customHeight="1" x14ac:dyDescent="0.3"/>
    <row r="932" ht="18" customHeight="1" x14ac:dyDescent="0.3"/>
    <row r="933" ht="18" customHeight="1" x14ac:dyDescent="0.3"/>
    <row r="934" ht="18" customHeight="1" x14ac:dyDescent="0.3"/>
    <row r="935" ht="18" customHeight="1" x14ac:dyDescent="0.3"/>
    <row r="936" ht="18" customHeight="1" x14ac:dyDescent="0.3"/>
    <row r="937" ht="18" customHeight="1" x14ac:dyDescent="0.3"/>
    <row r="938" ht="18" customHeight="1" x14ac:dyDescent="0.3"/>
    <row r="939" ht="18" customHeight="1" x14ac:dyDescent="0.3"/>
    <row r="940" ht="18" customHeight="1" x14ac:dyDescent="0.3"/>
    <row r="941" ht="18" customHeight="1" x14ac:dyDescent="0.3"/>
    <row r="942" ht="18" customHeight="1" x14ac:dyDescent="0.3"/>
    <row r="943" ht="18" customHeight="1" x14ac:dyDescent="0.3"/>
    <row r="944" ht="18" customHeight="1" x14ac:dyDescent="0.3"/>
    <row r="945" ht="18" customHeight="1" x14ac:dyDescent="0.3"/>
    <row r="946" ht="18" customHeight="1" x14ac:dyDescent="0.3"/>
    <row r="947" ht="18" customHeight="1" x14ac:dyDescent="0.3"/>
    <row r="948" ht="18" customHeight="1" x14ac:dyDescent="0.3"/>
    <row r="949" ht="18" customHeight="1" x14ac:dyDescent="0.3"/>
    <row r="950" ht="18" customHeight="1" x14ac:dyDescent="0.3"/>
    <row r="951" ht="18" customHeight="1" x14ac:dyDescent="0.3"/>
    <row r="952" ht="18" customHeight="1" x14ac:dyDescent="0.3"/>
    <row r="953" ht="18" customHeight="1" x14ac:dyDescent="0.3"/>
    <row r="954" ht="18" customHeight="1" x14ac:dyDescent="0.3"/>
    <row r="955" ht="18" customHeight="1" x14ac:dyDescent="0.3"/>
    <row r="956" ht="18" customHeight="1" x14ac:dyDescent="0.3"/>
    <row r="957" ht="18" customHeight="1" x14ac:dyDescent="0.3"/>
    <row r="958" ht="18" customHeight="1" x14ac:dyDescent="0.3"/>
    <row r="959" ht="18" customHeight="1" x14ac:dyDescent="0.3"/>
    <row r="960" ht="18" customHeight="1" x14ac:dyDescent="0.3"/>
    <row r="961" ht="18" customHeight="1" x14ac:dyDescent="0.3"/>
    <row r="962" ht="18" customHeight="1" x14ac:dyDescent="0.3"/>
    <row r="963" ht="18" customHeight="1" x14ac:dyDescent="0.3"/>
    <row r="964" ht="18" customHeight="1" x14ac:dyDescent="0.3"/>
    <row r="965" ht="18" customHeight="1" x14ac:dyDescent="0.3"/>
    <row r="966" ht="18" customHeight="1" x14ac:dyDescent="0.3"/>
    <row r="967" ht="18" customHeight="1" x14ac:dyDescent="0.3"/>
    <row r="968" ht="18" customHeight="1" x14ac:dyDescent="0.3"/>
    <row r="969" ht="18" customHeight="1" x14ac:dyDescent="0.3"/>
    <row r="970" ht="18" customHeight="1" x14ac:dyDescent="0.3"/>
    <row r="971" ht="18" customHeight="1" x14ac:dyDescent="0.3"/>
    <row r="972" ht="18" customHeight="1" x14ac:dyDescent="0.3"/>
    <row r="973" ht="18" customHeight="1" x14ac:dyDescent="0.3"/>
    <row r="974" ht="18" customHeight="1" x14ac:dyDescent="0.3"/>
    <row r="975" ht="18" customHeight="1" x14ac:dyDescent="0.3"/>
    <row r="976" ht="18" customHeight="1" x14ac:dyDescent="0.3"/>
    <row r="977" ht="18" customHeight="1" x14ac:dyDescent="0.3"/>
    <row r="978" ht="18" customHeight="1" x14ac:dyDescent="0.3"/>
    <row r="979" ht="18" customHeight="1" x14ac:dyDescent="0.3"/>
    <row r="980" ht="18" customHeight="1" x14ac:dyDescent="0.3"/>
    <row r="981" ht="18" customHeight="1" x14ac:dyDescent="0.3"/>
    <row r="982" ht="18" customHeight="1" x14ac:dyDescent="0.3"/>
    <row r="983" ht="18" customHeight="1" x14ac:dyDescent="0.3"/>
    <row r="984" ht="18" customHeight="1" x14ac:dyDescent="0.3"/>
    <row r="985" ht="18" customHeight="1" x14ac:dyDescent="0.3"/>
    <row r="986" ht="18" customHeight="1" x14ac:dyDescent="0.3"/>
    <row r="987" ht="18" customHeight="1" x14ac:dyDescent="0.3"/>
    <row r="988" ht="18" customHeight="1" x14ac:dyDescent="0.3"/>
    <row r="989" ht="18" customHeight="1" x14ac:dyDescent="0.3"/>
    <row r="990" ht="18" customHeight="1" x14ac:dyDescent="0.3"/>
    <row r="991" ht="18" customHeight="1" x14ac:dyDescent="0.3"/>
    <row r="992" ht="18" customHeight="1" x14ac:dyDescent="0.3"/>
    <row r="993" ht="18" customHeight="1" x14ac:dyDescent="0.3"/>
    <row r="994" ht="18" customHeight="1" x14ac:dyDescent="0.3"/>
    <row r="995" ht="18" customHeight="1" x14ac:dyDescent="0.3"/>
    <row r="996" ht="18" customHeight="1" x14ac:dyDescent="0.3"/>
    <row r="997" ht="18" customHeight="1" x14ac:dyDescent="0.3"/>
    <row r="998" ht="18" customHeight="1" x14ac:dyDescent="0.3"/>
    <row r="999" ht="18" customHeight="1" x14ac:dyDescent="0.3"/>
    <row r="1000" ht="18" customHeight="1" x14ac:dyDescent="0.3"/>
  </sheetData>
  <phoneticPr fontId="42"/>
  <pageMargins left="0.7" right="0.7" top="0.75" bottom="0.75" header="0" footer="0"/>
  <pageSetup paperSize="9"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00"/>
  <sheetViews>
    <sheetView workbookViewId="0"/>
  </sheetViews>
  <sheetFormatPr defaultColWidth="14.44140625" defaultRowHeight="15" customHeight="1" x14ac:dyDescent="0.3"/>
  <cols>
    <col min="1" max="26" width="8.6640625" customWidth="1"/>
  </cols>
  <sheetData>
    <row r="1" spans="1:4" ht="18" customHeight="1" x14ac:dyDescent="0.3">
      <c r="A1" s="12" t="s">
        <v>221</v>
      </c>
      <c r="B1" s="12" t="s">
        <v>222</v>
      </c>
      <c r="C1" s="12" t="s">
        <v>64</v>
      </c>
      <c r="D1" s="12" t="s">
        <v>223</v>
      </c>
    </row>
    <row r="2" spans="1:4" ht="18" customHeight="1" x14ac:dyDescent="0.3">
      <c r="A2" s="12" t="s">
        <v>18</v>
      </c>
      <c r="B2" s="12" t="s">
        <v>4</v>
      </c>
      <c r="D2" s="12" t="s">
        <v>4</v>
      </c>
    </row>
    <row r="3" spans="1:4" ht="18" customHeight="1" x14ac:dyDescent="0.3">
      <c r="A3" s="12" t="s">
        <v>224</v>
      </c>
      <c r="B3" s="12" t="s">
        <v>225</v>
      </c>
      <c r="D3" s="12" t="s">
        <v>226</v>
      </c>
    </row>
    <row r="4" spans="1:4" ht="18" customHeight="1" x14ac:dyDescent="0.3">
      <c r="A4" s="12" t="s">
        <v>227</v>
      </c>
      <c r="B4" s="12" t="s">
        <v>228</v>
      </c>
      <c r="D4" s="12" t="s">
        <v>229</v>
      </c>
    </row>
    <row r="5" spans="1:4" ht="18" customHeight="1" x14ac:dyDescent="0.3">
      <c r="D5" s="12" t="s">
        <v>230</v>
      </c>
    </row>
    <row r="6" spans="1:4" ht="18" customHeight="1" x14ac:dyDescent="0.3">
      <c r="D6" s="12" t="s">
        <v>231</v>
      </c>
    </row>
    <row r="7" spans="1:4" ht="18" customHeight="1" x14ac:dyDescent="0.3">
      <c r="D7" s="12" t="s">
        <v>232</v>
      </c>
    </row>
    <row r="8" spans="1:4" ht="18" customHeight="1" x14ac:dyDescent="0.3">
      <c r="D8" s="12" t="s">
        <v>233</v>
      </c>
    </row>
    <row r="9" spans="1:4" ht="18" customHeight="1" x14ac:dyDescent="0.3">
      <c r="D9" s="12" t="s">
        <v>234</v>
      </c>
    </row>
    <row r="10" spans="1:4" ht="18" customHeight="1" x14ac:dyDescent="0.3">
      <c r="D10" s="12" t="s">
        <v>235</v>
      </c>
    </row>
    <row r="11" spans="1:4" ht="18" customHeight="1" x14ac:dyDescent="0.3">
      <c r="D11" s="12" t="s">
        <v>103</v>
      </c>
    </row>
    <row r="12" spans="1:4" ht="18" customHeight="1" x14ac:dyDescent="0.3">
      <c r="D12" s="12" t="s">
        <v>236</v>
      </c>
    </row>
    <row r="13" spans="1:4" ht="18" customHeight="1" x14ac:dyDescent="0.3">
      <c r="D13" s="12" t="s">
        <v>237</v>
      </c>
    </row>
    <row r="14" spans="1:4" ht="18" customHeight="1" x14ac:dyDescent="0.3">
      <c r="D14" s="12" t="s">
        <v>105</v>
      </c>
    </row>
    <row r="15" spans="1:4" ht="18" customHeight="1" x14ac:dyDescent="0.3">
      <c r="D15" s="12" t="s">
        <v>110</v>
      </c>
    </row>
    <row r="16" spans="1:4" ht="18" customHeight="1" x14ac:dyDescent="0.3">
      <c r="D16" s="12" t="s">
        <v>238</v>
      </c>
    </row>
    <row r="17" spans="4:4" ht="18" customHeight="1" x14ac:dyDescent="0.3">
      <c r="D17" s="12" t="s">
        <v>239</v>
      </c>
    </row>
    <row r="18" spans="4:4" ht="18" customHeight="1" x14ac:dyDescent="0.3">
      <c r="D18" s="12" t="s">
        <v>240</v>
      </c>
    </row>
    <row r="19" spans="4:4" ht="18" customHeight="1" x14ac:dyDescent="0.3">
      <c r="D19" s="12" t="s">
        <v>241</v>
      </c>
    </row>
    <row r="20" spans="4:4" ht="18" customHeight="1" x14ac:dyDescent="0.3">
      <c r="D20" s="12" t="s">
        <v>242</v>
      </c>
    </row>
    <row r="21" spans="4:4" ht="18" customHeight="1" x14ac:dyDescent="0.3">
      <c r="D21" s="12" t="s">
        <v>243</v>
      </c>
    </row>
    <row r="22" spans="4:4" ht="18" customHeight="1" x14ac:dyDescent="0.3">
      <c r="D22" s="12" t="s">
        <v>112</v>
      </c>
    </row>
    <row r="23" spans="4:4" ht="18" customHeight="1" x14ac:dyDescent="0.3">
      <c r="D23" s="12" t="s">
        <v>244</v>
      </c>
    </row>
    <row r="24" spans="4:4" ht="18" customHeight="1" x14ac:dyDescent="0.3">
      <c r="D24" s="12" t="s">
        <v>245</v>
      </c>
    </row>
    <row r="25" spans="4:4" ht="18" customHeight="1" x14ac:dyDescent="0.3">
      <c r="D25" s="12" t="s">
        <v>246</v>
      </c>
    </row>
    <row r="26" spans="4:4" ht="18" customHeight="1" x14ac:dyDescent="0.3">
      <c r="D26" s="12" t="s">
        <v>247</v>
      </c>
    </row>
    <row r="27" spans="4:4" ht="18" customHeight="1" x14ac:dyDescent="0.3">
      <c r="D27" s="12" t="s">
        <v>248</v>
      </c>
    </row>
    <row r="28" spans="4:4" ht="18" customHeight="1" x14ac:dyDescent="0.3">
      <c r="D28" s="12" t="s">
        <v>249</v>
      </c>
    </row>
    <row r="29" spans="4:4" ht="18" customHeight="1" x14ac:dyDescent="0.3">
      <c r="D29" s="12" t="s">
        <v>250</v>
      </c>
    </row>
    <row r="30" spans="4:4" ht="18" customHeight="1" x14ac:dyDescent="0.3">
      <c r="D30" s="12" t="s">
        <v>114</v>
      </c>
    </row>
    <row r="31" spans="4:4" ht="18" customHeight="1" x14ac:dyDescent="0.3">
      <c r="D31" s="12" t="s">
        <v>251</v>
      </c>
    </row>
    <row r="32" spans="4:4" ht="18" customHeight="1" x14ac:dyDescent="0.3">
      <c r="D32" s="12" t="s">
        <v>252</v>
      </c>
    </row>
    <row r="33" spans="4:4" ht="18" customHeight="1" x14ac:dyDescent="0.3">
      <c r="D33" s="12" t="s">
        <v>253</v>
      </c>
    </row>
    <row r="34" spans="4:4" ht="18" customHeight="1" x14ac:dyDescent="0.3">
      <c r="D34" s="12" t="s">
        <v>254</v>
      </c>
    </row>
    <row r="35" spans="4:4" ht="18" customHeight="1" x14ac:dyDescent="0.3">
      <c r="D35" s="12" t="s">
        <v>255</v>
      </c>
    </row>
    <row r="36" spans="4:4" ht="18" customHeight="1" x14ac:dyDescent="0.3">
      <c r="D36" s="12" t="s">
        <v>256</v>
      </c>
    </row>
    <row r="37" spans="4:4" ht="18" customHeight="1" x14ac:dyDescent="0.3">
      <c r="D37" s="12" t="s">
        <v>257</v>
      </c>
    </row>
    <row r="38" spans="4:4" ht="18" customHeight="1" x14ac:dyDescent="0.3">
      <c r="D38" s="12" t="s">
        <v>258</v>
      </c>
    </row>
    <row r="39" spans="4:4" ht="18" customHeight="1" x14ac:dyDescent="0.3">
      <c r="D39" s="12" t="s">
        <v>116</v>
      </c>
    </row>
    <row r="40" spans="4:4" ht="18" customHeight="1" x14ac:dyDescent="0.3">
      <c r="D40" s="12" t="s">
        <v>259</v>
      </c>
    </row>
    <row r="41" spans="4:4" ht="18" customHeight="1" x14ac:dyDescent="0.3">
      <c r="D41" s="12" t="s">
        <v>260</v>
      </c>
    </row>
    <row r="42" spans="4:4" ht="18" customHeight="1" x14ac:dyDescent="0.3">
      <c r="D42" s="12" t="s">
        <v>261</v>
      </c>
    </row>
    <row r="43" spans="4:4" ht="18" customHeight="1" x14ac:dyDescent="0.3">
      <c r="D43" s="12" t="s">
        <v>262</v>
      </c>
    </row>
    <row r="44" spans="4:4" ht="18" customHeight="1" x14ac:dyDescent="0.3">
      <c r="D44" s="12" t="s">
        <v>263</v>
      </c>
    </row>
    <row r="45" spans="4:4" ht="18" customHeight="1" x14ac:dyDescent="0.3">
      <c r="D45" s="12" t="s">
        <v>123</v>
      </c>
    </row>
    <row r="46" spans="4:4" ht="18" customHeight="1" x14ac:dyDescent="0.3">
      <c r="D46" s="12" t="s">
        <v>125</v>
      </c>
    </row>
    <row r="47" spans="4:4" ht="18" customHeight="1" x14ac:dyDescent="0.3">
      <c r="D47" s="12" t="s">
        <v>264</v>
      </c>
    </row>
    <row r="48" spans="4:4" ht="18" customHeight="1" x14ac:dyDescent="0.3">
      <c r="D48" s="12" t="s">
        <v>265</v>
      </c>
    </row>
    <row r="49" spans="4:4" ht="18" customHeight="1" x14ac:dyDescent="0.3">
      <c r="D49" s="12" t="s">
        <v>266</v>
      </c>
    </row>
    <row r="50" spans="4:4" ht="18" customHeight="1" x14ac:dyDescent="0.3">
      <c r="D50" s="12" t="s">
        <v>267</v>
      </c>
    </row>
    <row r="51" spans="4:4" ht="18" customHeight="1" x14ac:dyDescent="0.3">
      <c r="D51" s="12" t="s">
        <v>268</v>
      </c>
    </row>
    <row r="52" spans="4:4" ht="18" customHeight="1" x14ac:dyDescent="0.3">
      <c r="D52" s="12" t="s">
        <v>269</v>
      </c>
    </row>
    <row r="53" spans="4:4" ht="18" customHeight="1" x14ac:dyDescent="0.3">
      <c r="D53" s="12" t="s">
        <v>270</v>
      </c>
    </row>
    <row r="54" spans="4:4" ht="18" customHeight="1" x14ac:dyDescent="0.3">
      <c r="D54" s="12" t="s">
        <v>271</v>
      </c>
    </row>
    <row r="55" spans="4:4" ht="18" customHeight="1" x14ac:dyDescent="0.3">
      <c r="D55" s="12" t="s">
        <v>272</v>
      </c>
    </row>
    <row r="56" spans="4:4" ht="18" customHeight="1" x14ac:dyDescent="0.3">
      <c r="D56" s="12" t="s">
        <v>273</v>
      </c>
    </row>
    <row r="57" spans="4:4" ht="18" customHeight="1" x14ac:dyDescent="0.3">
      <c r="D57" s="12" t="s">
        <v>274</v>
      </c>
    </row>
    <row r="58" spans="4:4" ht="18" customHeight="1" x14ac:dyDescent="0.3">
      <c r="D58" s="12" t="s">
        <v>275</v>
      </c>
    </row>
    <row r="59" spans="4:4" ht="18" customHeight="1" x14ac:dyDescent="0.3">
      <c r="D59" s="12" t="s">
        <v>276</v>
      </c>
    </row>
    <row r="60" spans="4:4" ht="18" customHeight="1" x14ac:dyDescent="0.3">
      <c r="D60" s="12" t="s">
        <v>277</v>
      </c>
    </row>
    <row r="61" spans="4:4" ht="18" customHeight="1" x14ac:dyDescent="0.3">
      <c r="D61" s="12" t="s">
        <v>278</v>
      </c>
    </row>
    <row r="62" spans="4:4" ht="18" customHeight="1" x14ac:dyDescent="0.3">
      <c r="D62" s="12" t="s">
        <v>279</v>
      </c>
    </row>
    <row r="63" spans="4:4" ht="18" customHeight="1" x14ac:dyDescent="0.3">
      <c r="D63" s="12" t="s">
        <v>280</v>
      </c>
    </row>
    <row r="64" spans="4:4" ht="18" customHeight="1" x14ac:dyDescent="0.3">
      <c r="D64" s="12" t="s">
        <v>281</v>
      </c>
    </row>
    <row r="65" spans="4:4" ht="18" customHeight="1" x14ac:dyDescent="0.3">
      <c r="D65" s="12" t="s">
        <v>134</v>
      </c>
    </row>
    <row r="66" spans="4:4" ht="18" customHeight="1" x14ac:dyDescent="0.3">
      <c r="D66" s="12" t="s">
        <v>282</v>
      </c>
    </row>
    <row r="67" spans="4:4" ht="18" customHeight="1" x14ac:dyDescent="0.3">
      <c r="D67" s="12" t="s">
        <v>283</v>
      </c>
    </row>
    <row r="68" spans="4:4" ht="18" customHeight="1" x14ac:dyDescent="0.3">
      <c r="D68" s="12" t="s">
        <v>284</v>
      </c>
    </row>
    <row r="69" spans="4:4" ht="18" customHeight="1" x14ac:dyDescent="0.3">
      <c r="D69" s="12" t="s">
        <v>285</v>
      </c>
    </row>
    <row r="70" spans="4:4" ht="18" customHeight="1" x14ac:dyDescent="0.3">
      <c r="D70" s="12" t="s">
        <v>286</v>
      </c>
    </row>
    <row r="71" spans="4:4" ht="18" customHeight="1" x14ac:dyDescent="0.3">
      <c r="D71" s="12" t="s">
        <v>287</v>
      </c>
    </row>
    <row r="72" spans="4:4" ht="18" customHeight="1" x14ac:dyDescent="0.3">
      <c r="D72" s="12" t="s">
        <v>288</v>
      </c>
    </row>
    <row r="73" spans="4:4" ht="18" customHeight="1" x14ac:dyDescent="0.3">
      <c r="D73" s="12" t="s">
        <v>289</v>
      </c>
    </row>
    <row r="74" spans="4:4" ht="18" customHeight="1" x14ac:dyDescent="0.3">
      <c r="D74" s="12" t="s">
        <v>290</v>
      </c>
    </row>
    <row r="75" spans="4:4" ht="18" customHeight="1" x14ac:dyDescent="0.3">
      <c r="D75" s="12" t="s">
        <v>136</v>
      </c>
    </row>
    <row r="76" spans="4:4" ht="18" customHeight="1" x14ac:dyDescent="0.3">
      <c r="D76" s="12" t="s">
        <v>138</v>
      </c>
    </row>
    <row r="77" spans="4:4" ht="18" customHeight="1" x14ac:dyDescent="0.3">
      <c r="D77" s="12" t="s">
        <v>291</v>
      </c>
    </row>
    <row r="78" spans="4:4" ht="18" customHeight="1" x14ac:dyDescent="0.3">
      <c r="D78" s="12" t="s">
        <v>292</v>
      </c>
    </row>
    <row r="79" spans="4:4" ht="18" customHeight="1" x14ac:dyDescent="0.3">
      <c r="D79" s="12" t="s">
        <v>293</v>
      </c>
    </row>
    <row r="80" spans="4:4" ht="18" customHeight="1" x14ac:dyDescent="0.3">
      <c r="D80" s="12" t="s">
        <v>294</v>
      </c>
    </row>
    <row r="81" spans="4:4" ht="18" customHeight="1" x14ac:dyDescent="0.3">
      <c r="D81" s="12" t="s">
        <v>295</v>
      </c>
    </row>
    <row r="82" spans="4:4" ht="18" customHeight="1" x14ac:dyDescent="0.3">
      <c r="D82" s="12" t="s">
        <v>152</v>
      </c>
    </row>
    <row r="83" spans="4:4" ht="18" customHeight="1" x14ac:dyDescent="0.3">
      <c r="D83" s="12" t="s">
        <v>296</v>
      </c>
    </row>
    <row r="84" spans="4:4" ht="18" customHeight="1" x14ac:dyDescent="0.3">
      <c r="D84" s="12" t="s">
        <v>297</v>
      </c>
    </row>
    <row r="85" spans="4:4" ht="18" customHeight="1" x14ac:dyDescent="0.3">
      <c r="D85" s="12" t="s">
        <v>298</v>
      </c>
    </row>
    <row r="86" spans="4:4" ht="18" customHeight="1" x14ac:dyDescent="0.3">
      <c r="D86" s="12" t="s">
        <v>299</v>
      </c>
    </row>
    <row r="87" spans="4:4" ht="18" customHeight="1" x14ac:dyDescent="0.3">
      <c r="D87" s="12" t="s">
        <v>300</v>
      </c>
    </row>
    <row r="88" spans="4:4" ht="18" customHeight="1" x14ac:dyDescent="0.3">
      <c r="D88" s="12" t="s">
        <v>301</v>
      </c>
    </row>
    <row r="89" spans="4:4" ht="18" customHeight="1" x14ac:dyDescent="0.3">
      <c r="D89" s="12" t="s">
        <v>302</v>
      </c>
    </row>
    <row r="90" spans="4:4" ht="18" customHeight="1" x14ac:dyDescent="0.3">
      <c r="D90" s="12" t="s">
        <v>303</v>
      </c>
    </row>
    <row r="91" spans="4:4" ht="18" customHeight="1" x14ac:dyDescent="0.3">
      <c r="D91" s="12" t="s">
        <v>304</v>
      </c>
    </row>
    <row r="92" spans="4:4" ht="18" customHeight="1" x14ac:dyDescent="0.3">
      <c r="D92" s="12" t="s">
        <v>305</v>
      </c>
    </row>
    <row r="93" spans="4:4" ht="18" customHeight="1" x14ac:dyDescent="0.3">
      <c r="D93" s="12" t="s">
        <v>306</v>
      </c>
    </row>
    <row r="94" spans="4:4" ht="18" customHeight="1" x14ac:dyDescent="0.3">
      <c r="D94" s="12" t="s">
        <v>307</v>
      </c>
    </row>
    <row r="95" spans="4:4" ht="18" customHeight="1" x14ac:dyDescent="0.3">
      <c r="D95" s="12" t="s">
        <v>308</v>
      </c>
    </row>
    <row r="96" spans="4:4" ht="18" customHeight="1" x14ac:dyDescent="0.3">
      <c r="D96" s="12" t="s">
        <v>309</v>
      </c>
    </row>
    <row r="97" spans="4:4" ht="18" customHeight="1" x14ac:dyDescent="0.3">
      <c r="D97" s="12" t="s">
        <v>310</v>
      </c>
    </row>
    <row r="98" spans="4:4" ht="18" customHeight="1" x14ac:dyDescent="0.3">
      <c r="D98" s="12" t="s">
        <v>311</v>
      </c>
    </row>
    <row r="99" spans="4:4" ht="18" customHeight="1" x14ac:dyDescent="0.3">
      <c r="D99" s="12" t="s">
        <v>165</v>
      </c>
    </row>
    <row r="100" spans="4:4" ht="18" customHeight="1" x14ac:dyDescent="0.3">
      <c r="D100" s="12" t="s">
        <v>312</v>
      </c>
    </row>
    <row r="101" spans="4:4" ht="18" customHeight="1" x14ac:dyDescent="0.3">
      <c r="D101" s="12" t="s">
        <v>313</v>
      </c>
    </row>
    <row r="102" spans="4:4" ht="18" customHeight="1" x14ac:dyDescent="0.3">
      <c r="D102" s="12" t="s">
        <v>314</v>
      </c>
    </row>
    <row r="103" spans="4:4" ht="18" customHeight="1" x14ac:dyDescent="0.3">
      <c r="D103" s="12" t="s">
        <v>167</v>
      </c>
    </row>
    <row r="104" spans="4:4" ht="18" customHeight="1" x14ac:dyDescent="0.3">
      <c r="D104" s="12" t="s">
        <v>315</v>
      </c>
    </row>
    <row r="105" spans="4:4" ht="18" customHeight="1" x14ac:dyDescent="0.3">
      <c r="D105" s="12" t="s">
        <v>316</v>
      </c>
    </row>
    <row r="106" spans="4:4" ht="18" customHeight="1" x14ac:dyDescent="0.3">
      <c r="D106" s="12" t="s">
        <v>171</v>
      </c>
    </row>
    <row r="107" spans="4:4" ht="18" customHeight="1" x14ac:dyDescent="0.3">
      <c r="D107" s="12" t="s">
        <v>317</v>
      </c>
    </row>
    <row r="108" spans="4:4" ht="18" customHeight="1" x14ac:dyDescent="0.3">
      <c r="D108" s="12" t="s">
        <v>318</v>
      </c>
    </row>
    <row r="109" spans="4:4" ht="18" customHeight="1" x14ac:dyDescent="0.3">
      <c r="D109" s="12" t="s">
        <v>319</v>
      </c>
    </row>
    <row r="110" spans="4:4" ht="18" customHeight="1" x14ac:dyDescent="0.3">
      <c r="D110" s="12" t="s">
        <v>320</v>
      </c>
    </row>
    <row r="111" spans="4:4" ht="18" customHeight="1" x14ac:dyDescent="0.3">
      <c r="D111" s="12" t="s">
        <v>321</v>
      </c>
    </row>
    <row r="112" spans="4:4" ht="18" customHeight="1" x14ac:dyDescent="0.3">
      <c r="D112" s="12" t="s">
        <v>322</v>
      </c>
    </row>
    <row r="113" spans="4:4" ht="18" customHeight="1" x14ac:dyDescent="0.3">
      <c r="D113" s="12" t="s">
        <v>323</v>
      </c>
    </row>
    <row r="114" spans="4:4" ht="18" customHeight="1" x14ac:dyDescent="0.3">
      <c r="D114" s="12" t="s">
        <v>324</v>
      </c>
    </row>
    <row r="115" spans="4:4" ht="18" customHeight="1" x14ac:dyDescent="0.3">
      <c r="D115" s="12" t="s">
        <v>325</v>
      </c>
    </row>
    <row r="116" spans="4:4" ht="18" customHeight="1" x14ac:dyDescent="0.3">
      <c r="D116" s="12" t="s">
        <v>326</v>
      </c>
    </row>
    <row r="117" spans="4:4" ht="18" customHeight="1" x14ac:dyDescent="0.3">
      <c r="D117" s="12" t="s">
        <v>327</v>
      </c>
    </row>
    <row r="118" spans="4:4" ht="18" customHeight="1" x14ac:dyDescent="0.3">
      <c r="D118" s="12" t="s">
        <v>328</v>
      </c>
    </row>
    <row r="119" spans="4:4" ht="18" customHeight="1" x14ac:dyDescent="0.3">
      <c r="D119" s="12" t="s">
        <v>329</v>
      </c>
    </row>
    <row r="120" spans="4:4" ht="18" customHeight="1" x14ac:dyDescent="0.3">
      <c r="D120" s="12" t="s">
        <v>330</v>
      </c>
    </row>
    <row r="121" spans="4:4" ht="18" customHeight="1" x14ac:dyDescent="0.3">
      <c r="D121" s="12" t="s">
        <v>331</v>
      </c>
    </row>
    <row r="122" spans="4:4" ht="18" customHeight="1" x14ac:dyDescent="0.3">
      <c r="D122" s="12" t="s">
        <v>332</v>
      </c>
    </row>
    <row r="123" spans="4:4" ht="18" customHeight="1" x14ac:dyDescent="0.3">
      <c r="D123" s="12" t="s">
        <v>333</v>
      </c>
    </row>
    <row r="124" spans="4:4" ht="18" customHeight="1" x14ac:dyDescent="0.3">
      <c r="D124" s="12" t="s">
        <v>334</v>
      </c>
    </row>
    <row r="125" spans="4:4" ht="18" customHeight="1" x14ac:dyDescent="0.3">
      <c r="D125" s="12" t="s">
        <v>335</v>
      </c>
    </row>
    <row r="126" spans="4:4" ht="18" customHeight="1" x14ac:dyDescent="0.3">
      <c r="D126" s="12" t="s">
        <v>336</v>
      </c>
    </row>
    <row r="127" spans="4:4" ht="18" customHeight="1" x14ac:dyDescent="0.3">
      <c r="D127" s="12" t="s">
        <v>337</v>
      </c>
    </row>
    <row r="128" spans="4:4" ht="18" customHeight="1" x14ac:dyDescent="0.3">
      <c r="D128" s="12" t="s">
        <v>338</v>
      </c>
    </row>
    <row r="129" spans="4:4" ht="18" customHeight="1" x14ac:dyDescent="0.3">
      <c r="D129" s="12" t="s">
        <v>339</v>
      </c>
    </row>
    <row r="130" spans="4:4" ht="18" customHeight="1" x14ac:dyDescent="0.3">
      <c r="D130" s="12" t="s">
        <v>340</v>
      </c>
    </row>
    <row r="131" spans="4:4" ht="18" customHeight="1" x14ac:dyDescent="0.3">
      <c r="D131" s="12" t="s">
        <v>341</v>
      </c>
    </row>
    <row r="132" spans="4:4" ht="18" customHeight="1" x14ac:dyDescent="0.3">
      <c r="D132" s="12" t="s">
        <v>342</v>
      </c>
    </row>
    <row r="133" spans="4:4" ht="18" customHeight="1" x14ac:dyDescent="0.3">
      <c r="D133" s="12" t="s">
        <v>343</v>
      </c>
    </row>
    <row r="134" spans="4:4" ht="18" customHeight="1" x14ac:dyDescent="0.3">
      <c r="D134" s="12" t="s">
        <v>344</v>
      </c>
    </row>
    <row r="135" spans="4:4" ht="18" customHeight="1" x14ac:dyDescent="0.3">
      <c r="D135" s="12" t="s">
        <v>345</v>
      </c>
    </row>
    <row r="136" spans="4:4" ht="18" customHeight="1" x14ac:dyDescent="0.3">
      <c r="D136" s="12" t="s">
        <v>346</v>
      </c>
    </row>
    <row r="137" spans="4:4" ht="18" customHeight="1" x14ac:dyDescent="0.3">
      <c r="D137" s="12" t="s">
        <v>347</v>
      </c>
    </row>
    <row r="138" spans="4:4" ht="18" customHeight="1" x14ac:dyDescent="0.3">
      <c r="D138" s="12" t="s">
        <v>348</v>
      </c>
    </row>
    <row r="139" spans="4:4" ht="18" customHeight="1" x14ac:dyDescent="0.3">
      <c r="D139" s="12" t="s">
        <v>349</v>
      </c>
    </row>
    <row r="140" spans="4:4" ht="18" customHeight="1" x14ac:dyDescent="0.3">
      <c r="D140" s="12" t="s">
        <v>350</v>
      </c>
    </row>
    <row r="141" spans="4:4" ht="18" customHeight="1" x14ac:dyDescent="0.3">
      <c r="D141" s="12" t="s">
        <v>351</v>
      </c>
    </row>
    <row r="142" spans="4:4" ht="18" customHeight="1" x14ac:dyDescent="0.3">
      <c r="D142" s="12" t="s">
        <v>352</v>
      </c>
    </row>
    <row r="143" spans="4:4" ht="18" customHeight="1" x14ac:dyDescent="0.3">
      <c r="D143" s="12" t="s">
        <v>353</v>
      </c>
    </row>
    <row r="144" spans="4:4" ht="18" customHeight="1" x14ac:dyDescent="0.3">
      <c r="D144" s="12" t="s">
        <v>354</v>
      </c>
    </row>
    <row r="145" spans="4:4" ht="18" customHeight="1" x14ac:dyDescent="0.3">
      <c r="D145" s="12" t="s">
        <v>355</v>
      </c>
    </row>
    <row r="146" spans="4:4" ht="18" customHeight="1" x14ac:dyDescent="0.3">
      <c r="D146" s="12" t="s">
        <v>356</v>
      </c>
    </row>
    <row r="147" spans="4:4" ht="18" customHeight="1" x14ac:dyDescent="0.3">
      <c r="D147" s="12" t="s">
        <v>357</v>
      </c>
    </row>
    <row r="148" spans="4:4" ht="18" customHeight="1" x14ac:dyDescent="0.3">
      <c r="D148" s="12" t="s">
        <v>358</v>
      </c>
    </row>
    <row r="149" spans="4:4" ht="18" customHeight="1" x14ac:dyDescent="0.3">
      <c r="D149" s="12" t="s">
        <v>359</v>
      </c>
    </row>
    <row r="150" spans="4:4" ht="18" customHeight="1" x14ac:dyDescent="0.3">
      <c r="D150" s="12" t="s">
        <v>360</v>
      </c>
    </row>
    <row r="151" spans="4:4" ht="18" customHeight="1" x14ac:dyDescent="0.3">
      <c r="D151" s="12" t="s">
        <v>361</v>
      </c>
    </row>
    <row r="152" spans="4:4" ht="18" customHeight="1" x14ac:dyDescent="0.3">
      <c r="D152" s="12" t="s">
        <v>362</v>
      </c>
    </row>
    <row r="153" spans="4:4" ht="18" customHeight="1" x14ac:dyDescent="0.3">
      <c r="D153" s="12" t="s">
        <v>363</v>
      </c>
    </row>
    <row r="154" spans="4:4" ht="18" customHeight="1" x14ac:dyDescent="0.3">
      <c r="D154" s="12" t="s">
        <v>364</v>
      </c>
    </row>
    <row r="155" spans="4:4" ht="18" customHeight="1" x14ac:dyDescent="0.3">
      <c r="D155" s="12" t="s">
        <v>365</v>
      </c>
    </row>
    <row r="156" spans="4:4" ht="18" customHeight="1" x14ac:dyDescent="0.3">
      <c r="D156" s="12" t="s">
        <v>366</v>
      </c>
    </row>
    <row r="157" spans="4:4" ht="18" customHeight="1" x14ac:dyDescent="0.3">
      <c r="D157" s="12" t="s">
        <v>367</v>
      </c>
    </row>
    <row r="158" spans="4:4" ht="18" customHeight="1" x14ac:dyDescent="0.3">
      <c r="D158" s="12" t="s">
        <v>368</v>
      </c>
    </row>
    <row r="159" spans="4:4" ht="18" customHeight="1" x14ac:dyDescent="0.3">
      <c r="D159" s="12" t="s">
        <v>369</v>
      </c>
    </row>
    <row r="160" spans="4:4" ht="18" customHeight="1" x14ac:dyDescent="0.3">
      <c r="D160" s="12" t="s">
        <v>370</v>
      </c>
    </row>
    <row r="161" spans="4:4" ht="18" customHeight="1" x14ac:dyDescent="0.3">
      <c r="D161" s="12" t="s">
        <v>178</v>
      </c>
    </row>
    <row r="162" spans="4:4" ht="18" customHeight="1" x14ac:dyDescent="0.3">
      <c r="D162" s="12" t="s">
        <v>371</v>
      </c>
    </row>
    <row r="163" spans="4:4" ht="18" customHeight="1" x14ac:dyDescent="0.3">
      <c r="D163" s="12" t="s">
        <v>372</v>
      </c>
    </row>
    <row r="164" spans="4:4" ht="18" customHeight="1" x14ac:dyDescent="0.3">
      <c r="D164" s="12" t="s">
        <v>373</v>
      </c>
    </row>
    <row r="165" spans="4:4" ht="18" customHeight="1" x14ac:dyDescent="0.3">
      <c r="D165" s="12" t="s">
        <v>374</v>
      </c>
    </row>
    <row r="166" spans="4:4" ht="18" customHeight="1" x14ac:dyDescent="0.3">
      <c r="D166" s="12" t="s">
        <v>375</v>
      </c>
    </row>
    <row r="167" spans="4:4" ht="18" customHeight="1" x14ac:dyDescent="0.3">
      <c r="D167" s="12" t="s">
        <v>376</v>
      </c>
    </row>
    <row r="168" spans="4:4" ht="18" customHeight="1" x14ac:dyDescent="0.3">
      <c r="D168" s="12" t="s">
        <v>377</v>
      </c>
    </row>
    <row r="169" spans="4:4" ht="18" customHeight="1" x14ac:dyDescent="0.3">
      <c r="D169" s="12" t="s">
        <v>378</v>
      </c>
    </row>
    <row r="170" spans="4:4" ht="18" customHeight="1" x14ac:dyDescent="0.3">
      <c r="D170" s="12" t="s">
        <v>379</v>
      </c>
    </row>
    <row r="171" spans="4:4" ht="18" customHeight="1" x14ac:dyDescent="0.3">
      <c r="D171" s="12" t="s">
        <v>380</v>
      </c>
    </row>
    <row r="172" spans="4:4" ht="18" customHeight="1" x14ac:dyDescent="0.3">
      <c r="D172" s="12" t="s">
        <v>180</v>
      </c>
    </row>
    <row r="173" spans="4:4" ht="18" customHeight="1" x14ac:dyDescent="0.3">
      <c r="D173" s="12" t="s">
        <v>381</v>
      </c>
    </row>
    <row r="174" spans="4:4" ht="18" customHeight="1" x14ac:dyDescent="0.3">
      <c r="D174" s="12" t="s">
        <v>382</v>
      </c>
    </row>
    <row r="175" spans="4:4" ht="18" customHeight="1" x14ac:dyDescent="0.3">
      <c r="D175" s="12" t="s">
        <v>383</v>
      </c>
    </row>
    <row r="176" spans="4:4" ht="18" customHeight="1" x14ac:dyDescent="0.3">
      <c r="D176" s="12" t="s">
        <v>384</v>
      </c>
    </row>
    <row r="177" spans="4:4" ht="18" customHeight="1" x14ac:dyDescent="0.3">
      <c r="D177" s="12" t="s">
        <v>385</v>
      </c>
    </row>
    <row r="178" spans="4:4" ht="18" customHeight="1" x14ac:dyDescent="0.3">
      <c r="D178" s="12" t="s">
        <v>386</v>
      </c>
    </row>
    <row r="179" spans="4:4" ht="18" customHeight="1" x14ac:dyDescent="0.3">
      <c r="D179" s="12" t="s">
        <v>387</v>
      </c>
    </row>
    <row r="180" spans="4:4" ht="18" customHeight="1" x14ac:dyDescent="0.3">
      <c r="D180" s="12" t="s">
        <v>388</v>
      </c>
    </row>
    <row r="181" spans="4:4" ht="18" customHeight="1" x14ac:dyDescent="0.3">
      <c r="D181" s="12" t="s">
        <v>389</v>
      </c>
    </row>
    <row r="182" spans="4:4" ht="18" customHeight="1" x14ac:dyDescent="0.3">
      <c r="D182" s="12" t="s">
        <v>390</v>
      </c>
    </row>
    <row r="183" spans="4:4" ht="18" customHeight="1" x14ac:dyDescent="0.3">
      <c r="D183" s="12" t="s">
        <v>391</v>
      </c>
    </row>
    <row r="184" spans="4:4" ht="18" customHeight="1" x14ac:dyDescent="0.3">
      <c r="D184" s="12" t="s">
        <v>392</v>
      </c>
    </row>
    <row r="185" spans="4:4" ht="18" customHeight="1" x14ac:dyDescent="0.3">
      <c r="D185" s="12" t="s">
        <v>184</v>
      </c>
    </row>
    <row r="186" spans="4:4" ht="18" customHeight="1" x14ac:dyDescent="0.3">
      <c r="D186" s="12" t="s">
        <v>393</v>
      </c>
    </row>
    <row r="187" spans="4:4" ht="18" customHeight="1" x14ac:dyDescent="0.3">
      <c r="D187" s="12" t="s">
        <v>394</v>
      </c>
    </row>
    <row r="188" spans="4:4" ht="18" customHeight="1" x14ac:dyDescent="0.3">
      <c r="D188" s="12" t="s">
        <v>395</v>
      </c>
    </row>
    <row r="189" spans="4:4" ht="18" customHeight="1" x14ac:dyDescent="0.3">
      <c r="D189" s="12" t="s">
        <v>396</v>
      </c>
    </row>
    <row r="190" spans="4:4" ht="18" customHeight="1" x14ac:dyDescent="0.3">
      <c r="D190" s="12" t="s">
        <v>186</v>
      </c>
    </row>
    <row r="191" spans="4:4" ht="18" customHeight="1" x14ac:dyDescent="0.3">
      <c r="D191" s="12" t="s">
        <v>397</v>
      </c>
    </row>
    <row r="192" spans="4:4" ht="18" customHeight="1" x14ac:dyDescent="0.3">
      <c r="D192" s="12" t="s">
        <v>398</v>
      </c>
    </row>
    <row r="193" spans="4:4" ht="18" customHeight="1" x14ac:dyDescent="0.3">
      <c r="D193" s="12" t="s">
        <v>399</v>
      </c>
    </row>
    <row r="194" spans="4:4" ht="18" customHeight="1" x14ac:dyDescent="0.3">
      <c r="D194" s="12" t="s">
        <v>400</v>
      </c>
    </row>
    <row r="195" spans="4:4" ht="18" customHeight="1" x14ac:dyDescent="0.3">
      <c r="D195" s="12" t="s">
        <v>401</v>
      </c>
    </row>
    <row r="196" spans="4:4" ht="18" customHeight="1" x14ac:dyDescent="0.3">
      <c r="D196" s="12" t="s">
        <v>402</v>
      </c>
    </row>
    <row r="197" spans="4:4" ht="18" customHeight="1" x14ac:dyDescent="0.3">
      <c r="D197" s="12" t="s">
        <v>189</v>
      </c>
    </row>
    <row r="198" spans="4:4" ht="18" customHeight="1" x14ac:dyDescent="0.3">
      <c r="D198" s="12" t="s">
        <v>403</v>
      </c>
    </row>
    <row r="199" spans="4:4" ht="18" customHeight="1" x14ac:dyDescent="0.3">
      <c r="D199" s="12" t="s">
        <v>404</v>
      </c>
    </row>
    <row r="200" spans="4:4" ht="18" customHeight="1" x14ac:dyDescent="0.3">
      <c r="D200" s="12" t="s">
        <v>405</v>
      </c>
    </row>
    <row r="201" spans="4:4" ht="18" customHeight="1" x14ac:dyDescent="0.3">
      <c r="D201" s="12" t="s">
        <v>406</v>
      </c>
    </row>
    <row r="202" spans="4:4" ht="18" customHeight="1" x14ac:dyDescent="0.3">
      <c r="D202" s="12" t="s">
        <v>407</v>
      </c>
    </row>
    <row r="203" spans="4:4" ht="18" customHeight="1" x14ac:dyDescent="0.3">
      <c r="D203" s="12" t="s">
        <v>408</v>
      </c>
    </row>
    <row r="204" spans="4:4" ht="18" customHeight="1" x14ac:dyDescent="0.3">
      <c r="D204" s="12" t="s">
        <v>409</v>
      </c>
    </row>
    <row r="205" spans="4:4" ht="18" customHeight="1" x14ac:dyDescent="0.3">
      <c r="D205" s="12" t="s">
        <v>193</v>
      </c>
    </row>
    <row r="206" spans="4:4" ht="18" customHeight="1" x14ac:dyDescent="0.3">
      <c r="D206" s="12" t="s">
        <v>195</v>
      </c>
    </row>
    <row r="207" spans="4:4" ht="18" customHeight="1" x14ac:dyDescent="0.3">
      <c r="D207" s="12" t="s">
        <v>410</v>
      </c>
    </row>
    <row r="208" spans="4:4" ht="18" customHeight="1" x14ac:dyDescent="0.3">
      <c r="D208" s="12" t="s">
        <v>198</v>
      </c>
    </row>
    <row r="209" spans="4:4" ht="18" customHeight="1" x14ac:dyDescent="0.3">
      <c r="D209" s="12" t="s">
        <v>411</v>
      </c>
    </row>
    <row r="210" spans="4:4" ht="18" customHeight="1" x14ac:dyDescent="0.3">
      <c r="D210" s="12" t="s">
        <v>412</v>
      </c>
    </row>
    <row r="211" spans="4:4" ht="18" customHeight="1" x14ac:dyDescent="0.3">
      <c r="D211" s="12" t="s">
        <v>202</v>
      </c>
    </row>
    <row r="212" spans="4:4" ht="18" customHeight="1" x14ac:dyDescent="0.3">
      <c r="D212" s="12" t="s">
        <v>413</v>
      </c>
    </row>
    <row r="213" spans="4:4" ht="18" customHeight="1" x14ac:dyDescent="0.3">
      <c r="D213" s="12" t="s">
        <v>414</v>
      </c>
    </row>
    <row r="214" spans="4:4" ht="18" customHeight="1" x14ac:dyDescent="0.3">
      <c r="D214" s="12" t="s">
        <v>205</v>
      </c>
    </row>
    <row r="215" spans="4:4" ht="18" customHeight="1" x14ac:dyDescent="0.3">
      <c r="D215" s="12" t="s">
        <v>415</v>
      </c>
    </row>
    <row r="216" spans="4:4" ht="18" customHeight="1" x14ac:dyDescent="0.3">
      <c r="D216" s="12" t="s">
        <v>416</v>
      </c>
    </row>
    <row r="217" spans="4:4" ht="18" customHeight="1" x14ac:dyDescent="0.3">
      <c r="D217" s="12" t="s">
        <v>417</v>
      </c>
    </row>
    <row r="218" spans="4:4" ht="18" customHeight="1" x14ac:dyDescent="0.3">
      <c r="D218" s="12" t="s">
        <v>418</v>
      </c>
    </row>
    <row r="219" spans="4:4" ht="18" customHeight="1" x14ac:dyDescent="0.3">
      <c r="D219" s="12" t="s">
        <v>419</v>
      </c>
    </row>
    <row r="220" spans="4:4" ht="18" customHeight="1" x14ac:dyDescent="0.3">
      <c r="D220" s="12" t="s">
        <v>420</v>
      </c>
    </row>
    <row r="221" spans="4:4" ht="18" customHeight="1" x14ac:dyDescent="0.3">
      <c r="D221" s="12" t="s">
        <v>421</v>
      </c>
    </row>
    <row r="222" spans="4:4" ht="18" customHeight="1" x14ac:dyDescent="0.3">
      <c r="D222" s="12" t="s">
        <v>422</v>
      </c>
    </row>
    <row r="223" spans="4:4" ht="18" customHeight="1" x14ac:dyDescent="0.3">
      <c r="D223" s="12" t="s">
        <v>423</v>
      </c>
    </row>
    <row r="224" spans="4:4" ht="18" customHeight="1" x14ac:dyDescent="0.3">
      <c r="D224" s="12" t="s">
        <v>424</v>
      </c>
    </row>
    <row r="225" spans="4:4" ht="18" customHeight="1" x14ac:dyDescent="0.3">
      <c r="D225" s="12" t="s">
        <v>425</v>
      </c>
    </row>
    <row r="226" spans="4:4" ht="18" customHeight="1" x14ac:dyDescent="0.3">
      <c r="D226" s="12" t="s">
        <v>426</v>
      </c>
    </row>
    <row r="227" spans="4:4" ht="18" customHeight="1" x14ac:dyDescent="0.3">
      <c r="D227" s="12" t="s">
        <v>427</v>
      </c>
    </row>
    <row r="228" spans="4:4" ht="18" customHeight="1" x14ac:dyDescent="0.3">
      <c r="D228" s="12" t="s">
        <v>428</v>
      </c>
    </row>
    <row r="229" spans="4:4" ht="18" customHeight="1" x14ac:dyDescent="0.3">
      <c r="D229" s="12" t="s">
        <v>429</v>
      </c>
    </row>
    <row r="230" spans="4:4" ht="18" customHeight="1" x14ac:dyDescent="0.3">
      <c r="D230" s="12" t="s">
        <v>430</v>
      </c>
    </row>
    <row r="231" spans="4:4" ht="18" customHeight="1" x14ac:dyDescent="0.3">
      <c r="D231" s="12" t="s">
        <v>431</v>
      </c>
    </row>
    <row r="232" spans="4:4" ht="18" customHeight="1" x14ac:dyDescent="0.3">
      <c r="D232" s="12" t="s">
        <v>432</v>
      </c>
    </row>
    <row r="233" spans="4:4" ht="18" customHeight="1" x14ac:dyDescent="0.3">
      <c r="D233" s="12" t="s">
        <v>433</v>
      </c>
    </row>
    <row r="234" spans="4:4" ht="18" customHeight="1" x14ac:dyDescent="0.3">
      <c r="D234" s="12" t="s">
        <v>434</v>
      </c>
    </row>
    <row r="235" spans="4:4" ht="18" customHeight="1" x14ac:dyDescent="0.3">
      <c r="D235" s="12" t="s">
        <v>218</v>
      </c>
    </row>
    <row r="236" spans="4:4" ht="18" customHeight="1" x14ac:dyDescent="0.3">
      <c r="D236" s="12" t="s">
        <v>435</v>
      </c>
    </row>
    <row r="237" spans="4:4" ht="18" customHeight="1" x14ac:dyDescent="0.3">
      <c r="D237" s="12" t="s">
        <v>436</v>
      </c>
    </row>
    <row r="238" spans="4:4" ht="18" customHeight="1" x14ac:dyDescent="0.3">
      <c r="D238" s="12" t="s">
        <v>437</v>
      </c>
    </row>
    <row r="239" spans="4:4" ht="18" customHeight="1" x14ac:dyDescent="0.3">
      <c r="D239" s="12" t="s">
        <v>438</v>
      </c>
    </row>
    <row r="240" spans="4:4" ht="18" customHeight="1" x14ac:dyDescent="0.3">
      <c r="D240" s="12" t="s">
        <v>439</v>
      </c>
    </row>
    <row r="241" spans="4:4" ht="18" customHeight="1" x14ac:dyDescent="0.3">
      <c r="D241" s="12" t="s">
        <v>440</v>
      </c>
    </row>
    <row r="242" spans="4:4" ht="18" customHeight="1" x14ac:dyDescent="0.3">
      <c r="D242" s="12" t="s">
        <v>441</v>
      </c>
    </row>
    <row r="243" spans="4:4" ht="18" customHeight="1" x14ac:dyDescent="0.3"/>
    <row r="244" spans="4:4" ht="18" customHeight="1" x14ac:dyDescent="0.3"/>
    <row r="245" spans="4:4" ht="18" customHeight="1" x14ac:dyDescent="0.3"/>
    <row r="246" spans="4:4" ht="18" customHeight="1" x14ac:dyDescent="0.3"/>
    <row r="247" spans="4:4" ht="18" customHeight="1" x14ac:dyDescent="0.3"/>
    <row r="248" spans="4:4" ht="18" customHeight="1" x14ac:dyDescent="0.3"/>
    <row r="249" spans="4:4" ht="18" customHeight="1" x14ac:dyDescent="0.3"/>
    <row r="250" spans="4:4" ht="18" customHeight="1" x14ac:dyDescent="0.3"/>
    <row r="251" spans="4:4" ht="18" customHeight="1" x14ac:dyDescent="0.3"/>
    <row r="252" spans="4:4" ht="18" customHeight="1" x14ac:dyDescent="0.3"/>
    <row r="253" spans="4:4" ht="18" customHeight="1" x14ac:dyDescent="0.3"/>
    <row r="254" spans="4:4" ht="18" customHeight="1" x14ac:dyDescent="0.3"/>
    <row r="255" spans="4:4" ht="18" customHeight="1" x14ac:dyDescent="0.3"/>
    <row r="256" spans="4:4" ht="18" customHeight="1" x14ac:dyDescent="0.3"/>
    <row r="257" ht="18" customHeight="1" x14ac:dyDescent="0.3"/>
    <row r="258" ht="18" customHeight="1" x14ac:dyDescent="0.3"/>
    <row r="259" ht="18" customHeight="1" x14ac:dyDescent="0.3"/>
    <row r="260" ht="18" customHeight="1" x14ac:dyDescent="0.3"/>
    <row r="261" ht="18" customHeight="1" x14ac:dyDescent="0.3"/>
    <row r="262" ht="18" customHeight="1" x14ac:dyDescent="0.3"/>
    <row r="263" ht="18" customHeight="1" x14ac:dyDescent="0.3"/>
    <row r="264" ht="18" customHeight="1" x14ac:dyDescent="0.3"/>
    <row r="265" ht="18" customHeight="1" x14ac:dyDescent="0.3"/>
    <row r="266" ht="18" customHeight="1" x14ac:dyDescent="0.3"/>
    <row r="267" ht="18" customHeight="1" x14ac:dyDescent="0.3"/>
    <row r="268" ht="18" customHeight="1" x14ac:dyDescent="0.3"/>
    <row r="269" ht="18" customHeight="1" x14ac:dyDescent="0.3"/>
    <row r="270" ht="18" customHeight="1" x14ac:dyDescent="0.3"/>
    <row r="271" ht="18" customHeight="1" x14ac:dyDescent="0.3"/>
    <row r="272" ht="18" customHeight="1" x14ac:dyDescent="0.3"/>
    <row r="273" ht="18" customHeight="1" x14ac:dyDescent="0.3"/>
    <row r="274" ht="18" customHeight="1" x14ac:dyDescent="0.3"/>
    <row r="275" ht="18" customHeight="1" x14ac:dyDescent="0.3"/>
    <row r="276" ht="18" customHeight="1" x14ac:dyDescent="0.3"/>
    <row r="277" ht="18" customHeight="1" x14ac:dyDescent="0.3"/>
    <row r="278" ht="18" customHeight="1" x14ac:dyDescent="0.3"/>
    <row r="279" ht="18" customHeight="1" x14ac:dyDescent="0.3"/>
    <row r="280" ht="18" customHeight="1" x14ac:dyDescent="0.3"/>
    <row r="281" ht="18" customHeight="1" x14ac:dyDescent="0.3"/>
    <row r="282" ht="18" customHeight="1" x14ac:dyDescent="0.3"/>
    <row r="283" ht="18" customHeight="1" x14ac:dyDescent="0.3"/>
    <row r="284" ht="18" customHeight="1" x14ac:dyDescent="0.3"/>
    <row r="285" ht="18" customHeight="1" x14ac:dyDescent="0.3"/>
    <row r="286" ht="18" customHeight="1" x14ac:dyDescent="0.3"/>
    <row r="287" ht="18" customHeight="1" x14ac:dyDescent="0.3"/>
    <row r="288" ht="18" customHeight="1" x14ac:dyDescent="0.3"/>
    <row r="289" ht="18" customHeight="1" x14ac:dyDescent="0.3"/>
    <row r="290" ht="18" customHeight="1" x14ac:dyDescent="0.3"/>
    <row r="291" ht="18" customHeight="1" x14ac:dyDescent="0.3"/>
    <row r="292" ht="18" customHeight="1" x14ac:dyDescent="0.3"/>
    <row r="293" ht="18" customHeight="1" x14ac:dyDescent="0.3"/>
    <row r="294" ht="18" customHeight="1" x14ac:dyDescent="0.3"/>
    <row r="295" ht="18" customHeight="1" x14ac:dyDescent="0.3"/>
    <row r="296" ht="18" customHeight="1" x14ac:dyDescent="0.3"/>
    <row r="297" ht="18" customHeight="1" x14ac:dyDescent="0.3"/>
    <row r="298" ht="18" customHeight="1" x14ac:dyDescent="0.3"/>
    <row r="299" ht="18" customHeight="1" x14ac:dyDescent="0.3"/>
    <row r="300" ht="18" customHeight="1" x14ac:dyDescent="0.3"/>
    <row r="301" ht="18" customHeight="1" x14ac:dyDescent="0.3"/>
    <row r="302" ht="18" customHeight="1" x14ac:dyDescent="0.3"/>
    <row r="303" ht="18" customHeight="1" x14ac:dyDescent="0.3"/>
    <row r="304" ht="18" customHeight="1" x14ac:dyDescent="0.3"/>
    <row r="305" ht="18" customHeight="1" x14ac:dyDescent="0.3"/>
    <row r="306" ht="18" customHeight="1" x14ac:dyDescent="0.3"/>
    <row r="307" ht="18" customHeight="1" x14ac:dyDescent="0.3"/>
    <row r="308" ht="18" customHeight="1" x14ac:dyDescent="0.3"/>
    <row r="309" ht="18" customHeight="1" x14ac:dyDescent="0.3"/>
    <row r="310" ht="18" customHeight="1" x14ac:dyDescent="0.3"/>
    <row r="311" ht="18" customHeight="1" x14ac:dyDescent="0.3"/>
    <row r="312" ht="18" customHeight="1" x14ac:dyDescent="0.3"/>
    <row r="313" ht="18" customHeight="1" x14ac:dyDescent="0.3"/>
    <row r="314" ht="18" customHeight="1" x14ac:dyDescent="0.3"/>
    <row r="315" ht="18" customHeight="1" x14ac:dyDescent="0.3"/>
    <row r="316" ht="18" customHeight="1" x14ac:dyDescent="0.3"/>
    <row r="317" ht="18" customHeight="1" x14ac:dyDescent="0.3"/>
    <row r="318" ht="18" customHeight="1" x14ac:dyDescent="0.3"/>
    <row r="319" ht="18" customHeight="1" x14ac:dyDescent="0.3"/>
    <row r="320" ht="18" customHeight="1" x14ac:dyDescent="0.3"/>
    <row r="321" ht="18" customHeight="1" x14ac:dyDescent="0.3"/>
    <row r="322" ht="18" customHeight="1" x14ac:dyDescent="0.3"/>
    <row r="323" ht="18" customHeight="1" x14ac:dyDescent="0.3"/>
    <row r="324" ht="18" customHeight="1" x14ac:dyDescent="0.3"/>
    <row r="325" ht="18" customHeight="1" x14ac:dyDescent="0.3"/>
    <row r="326" ht="18" customHeight="1" x14ac:dyDescent="0.3"/>
    <row r="327" ht="18" customHeight="1" x14ac:dyDescent="0.3"/>
    <row r="328" ht="18" customHeight="1" x14ac:dyDescent="0.3"/>
    <row r="329" ht="18" customHeight="1" x14ac:dyDescent="0.3"/>
    <row r="330" ht="18" customHeight="1" x14ac:dyDescent="0.3"/>
    <row r="331" ht="18" customHeight="1" x14ac:dyDescent="0.3"/>
    <row r="332" ht="18" customHeight="1" x14ac:dyDescent="0.3"/>
    <row r="333" ht="18" customHeight="1" x14ac:dyDescent="0.3"/>
    <row r="334" ht="18" customHeight="1" x14ac:dyDescent="0.3"/>
    <row r="335" ht="18" customHeight="1" x14ac:dyDescent="0.3"/>
    <row r="336" ht="18" customHeight="1" x14ac:dyDescent="0.3"/>
    <row r="337" ht="18" customHeight="1" x14ac:dyDescent="0.3"/>
    <row r="338" ht="18" customHeight="1" x14ac:dyDescent="0.3"/>
    <row r="339" ht="18" customHeight="1" x14ac:dyDescent="0.3"/>
    <row r="340" ht="18" customHeight="1" x14ac:dyDescent="0.3"/>
    <row r="341" ht="18" customHeight="1" x14ac:dyDescent="0.3"/>
    <row r="342" ht="18" customHeight="1" x14ac:dyDescent="0.3"/>
    <row r="343" ht="18" customHeight="1" x14ac:dyDescent="0.3"/>
    <row r="344" ht="18" customHeight="1" x14ac:dyDescent="0.3"/>
    <row r="345" ht="18" customHeight="1" x14ac:dyDescent="0.3"/>
    <row r="346" ht="18" customHeight="1" x14ac:dyDescent="0.3"/>
    <row r="347" ht="18" customHeight="1" x14ac:dyDescent="0.3"/>
    <row r="348" ht="18" customHeight="1" x14ac:dyDescent="0.3"/>
    <row r="349" ht="18" customHeight="1" x14ac:dyDescent="0.3"/>
    <row r="350" ht="18" customHeight="1" x14ac:dyDescent="0.3"/>
    <row r="351" ht="18" customHeight="1" x14ac:dyDescent="0.3"/>
    <row r="352" ht="18" customHeight="1" x14ac:dyDescent="0.3"/>
    <row r="353" ht="18" customHeight="1" x14ac:dyDescent="0.3"/>
    <row r="354" ht="18" customHeight="1" x14ac:dyDescent="0.3"/>
    <row r="355" ht="18" customHeight="1" x14ac:dyDescent="0.3"/>
    <row r="356" ht="18" customHeight="1" x14ac:dyDescent="0.3"/>
    <row r="357" ht="18" customHeight="1" x14ac:dyDescent="0.3"/>
    <row r="358" ht="18" customHeight="1" x14ac:dyDescent="0.3"/>
    <row r="359" ht="18" customHeight="1" x14ac:dyDescent="0.3"/>
    <row r="360" ht="18" customHeight="1" x14ac:dyDescent="0.3"/>
    <row r="361" ht="18" customHeight="1" x14ac:dyDescent="0.3"/>
    <row r="362" ht="18" customHeight="1" x14ac:dyDescent="0.3"/>
    <row r="363" ht="18" customHeight="1" x14ac:dyDescent="0.3"/>
    <row r="364" ht="18" customHeight="1" x14ac:dyDescent="0.3"/>
    <row r="365" ht="18" customHeight="1" x14ac:dyDescent="0.3"/>
    <row r="366" ht="18" customHeight="1" x14ac:dyDescent="0.3"/>
    <row r="367" ht="18" customHeight="1" x14ac:dyDescent="0.3"/>
    <row r="368" ht="18" customHeight="1" x14ac:dyDescent="0.3"/>
    <row r="369" ht="18" customHeight="1" x14ac:dyDescent="0.3"/>
    <row r="370" ht="18" customHeight="1" x14ac:dyDescent="0.3"/>
    <row r="371" ht="18" customHeight="1" x14ac:dyDescent="0.3"/>
    <row r="372" ht="18" customHeight="1" x14ac:dyDescent="0.3"/>
    <row r="373" ht="18" customHeight="1" x14ac:dyDescent="0.3"/>
    <row r="374" ht="18" customHeight="1" x14ac:dyDescent="0.3"/>
    <row r="375" ht="18" customHeight="1" x14ac:dyDescent="0.3"/>
    <row r="376" ht="18" customHeight="1" x14ac:dyDescent="0.3"/>
    <row r="377" ht="18" customHeight="1" x14ac:dyDescent="0.3"/>
    <row r="378" ht="18" customHeight="1" x14ac:dyDescent="0.3"/>
    <row r="379" ht="18" customHeight="1" x14ac:dyDescent="0.3"/>
    <row r="380" ht="18" customHeight="1" x14ac:dyDescent="0.3"/>
    <row r="381" ht="18" customHeight="1" x14ac:dyDescent="0.3"/>
    <row r="382" ht="18" customHeight="1" x14ac:dyDescent="0.3"/>
    <row r="383" ht="18" customHeight="1" x14ac:dyDescent="0.3"/>
    <row r="384" ht="18" customHeight="1" x14ac:dyDescent="0.3"/>
    <row r="385" ht="18" customHeight="1" x14ac:dyDescent="0.3"/>
    <row r="386" ht="18" customHeight="1" x14ac:dyDescent="0.3"/>
    <row r="387" ht="18" customHeight="1" x14ac:dyDescent="0.3"/>
    <row r="388" ht="18" customHeight="1" x14ac:dyDescent="0.3"/>
    <row r="389" ht="18" customHeight="1" x14ac:dyDescent="0.3"/>
    <row r="390" ht="18" customHeight="1" x14ac:dyDescent="0.3"/>
    <row r="391" ht="18" customHeight="1" x14ac:dyDescent="0.3"/>
    <row r="392" ht="18" customHeight="1" x14ac:dyDescent="0.3"/>
    <row r="393" ht="18" customHeight="1" x14ac:dyDescent="0.3"/>
    <row r="394" ht="18" customHeight="1" x14ac:dyDescent="0.3"/>
    <row r="395" ht="18" customHeight="1" x14ac:dyDescent="0.3"/>
    <row r="396" ht="18" customHeight="1" x14ac:dyDescent="0.3"/>
    <row r="397" ht="18" customHeight="1" x14ac:dyDescent="0.3"/>
    <row r="398" ht="18" customHeight="1" x14ac:dyDescent="0.3"/>
    <row r="399" ht="18" customHeight="1" x14ac:dyDescent="0.3"/>
    <row r="400" ht="18" customHeight="1" x14ac:dyDescent="0.3"/>
    <row r="401" ht="18" customHeight="1" x14ac:dyDescent="0.3"/>
    <row r="402" ht="18" customHeight="1" x14ac:dyDescent="0.3"/>
    <row r="403" ht="18" customHeight="1" x14ac:dyDescent="0.3"/>
    <row r="404" ht="18" customHeight="1" x14ac:dyDescent="0.3"/>
    <row r="405" ht="18" customHeight="1" x14ac:dyDescent="0.3"/>
    <row r="406" ht="18" customHeight="1" x14ac:dyDescent="0.3"/>
    <row r="407" ht="18" customHeight="1" x14ac:dyDescent="0.3"/>
    <row r="408" ht="18" customHeight="1" x14ac:dyDescent="0.3"/>
    <row r="409" ht="18" customHeight="1" x14ac:dyDescent="0.3"/>
    <row r="410" ht="18" customHeight="1" x14ac:dyDescent="0.3"/>
    <row r="411" ht="18" customHeight="1" x14ac:dyDescent="0.3"/>
    <row r="412" ht="18" customHeight="1" x14ac:dyDescent="0.3"/>
    <row r="413" ht="18" customHeight="1" x14ac:dyDescent="0.3"/>
    <row r="414" ht="18" customHeight="1" x14ac:dyDescent="0.3"/>
    <row r="415" ht="18" customHeight="1" x14ac:dyDescent="0.3"/>
    <row r="416" ht="18" customHeight="1" x14ac:dyDescent="0.3"/>
    <row r="417" ht="18" customHeight="1" x14ac:dyDescent="0.3"/>
    <row r="418" ht="18" customHeight="1" x14ac:dyDescent="0.3"/>
    <row r="419" ht="18" customHeight="1" x14ac:dyDescent="0.3"/>
    <row r="420" ht="18" customHeight="1" x14ac:dyDescent="0.3"/>
    <row r="421" ht="18" customHeight="1" x14ac:dyDescent="0.3"/>
    <row r="422" ht="18" customHeight="1" x14ac:dyDescent="0.3"/>
    <row r="423" ht="18" customHeight="1" x14ac:dyDescent="0.3"/>
    <row r="424" ht="18" customHeight="1" x14ac:dyDescent="0.3"/>
    <row r="425" ht="18" customHeight="1" x14ac:dyDescent="0.3"/>
    <row r="426" ht="18" customHeight="1" x14ac:dyDescent="0.3"/>
    <row r="427" ht="18" customHeight="1" x14ac:dyDescent="0.3"/>
    <row r="428" ht="18" customHeight="1" x14ac:dyDescent="0.3"/>
    <row r="429" ht="18" customHeight="1" x14ac:dyDescent="0.3"/>
    <row r="430" ht="18" customHeight="1" x14ac:dyDescent="0.3"/>
    <row r="431" ht="18" customHeight="1" x14ac:dyDescent="0.3"/>
    <row r="432" ht="18" customHeight="1" x14ac:dyDescent="0.3"/>
    <row r="433" ht="18" customHeight="1" x14ac:dyDescent="0.3"/>
    <row r="434" ht="18" customHeight="1" x14ac:dyDescent="0.3"/>
    <row r="435" ht="18" customHeight="1" x14ac:dyDescent="0.3"/>
    <row r="436" ht="18" customHeight="1" x14ac:dyDescent="0.3"/>
    <row r="437" ht="18" customHeight="1" x14ac:dyDescent="0.3"/>
    <row r="438" ht="18" customHeight="1" x14ac:dyDescent="0.3"/>
    <row r="439" ht="18" customHeight="1" x14ac:dyDescent="0.3"/>
    <row r="440" ht="18" customHeight="1" x14ac:dyDescent="0.3"/>
    <row r="441" ht="18" customHeight="1" x14ac:dyDescent="0.3"/>
    <row r="442" ht="18" customHeight="1" x14ac:dyDescent="0.3"/>
    <row r="443" ht="18" customHeight="1" x14ac:dyDescent="0.3"/>
    <row r="444" ht="18" customHeight="1" x14ac:dyDescent="0.3"/>
    <row r="445" ht="18" customHeight="1" x14ac:dyDescent="0.3"/>
    <row r="446" ht="18" customHeight="1" x14ac:dyDescent="0.3"/>
    <row r="447" ht="18" customHeight="1" x14ac:dyDescent="0.3"/>
    <row r="448" ht="18" customHeight="1" x14ac:dyDescent="0.3"/>
    <row r="449" ht="18" customHeight="1" x14ac:dyDescent="0.3"/>
    <row r="450" ht="18" customHeight="1" x14ac:dyDescent="0.3"/>
    <row r="451" ht="18" customHeight="1" x14ac:dyDescent="0.3"/>
    <row r="452" ht="18" customHeight="1" x14ac:dyDescent="0.3"/>
    <row r="453" ht="18" customHeight="1" x14ac:dyDescent="0.3"/>
    <row r="454" ht="18" customHeight="1" x14ac:dyDescent="0.3"/>
    <row r="455" ht="18" customHeight="1" x14ac:dyDescent="0.3"/>
    <row r="456" ht="18" customHeight="1" x14ac:dyDescent="0.3"/>
    <row r="457" ht="18" customHeight="1" x14ac:dyDescent="0.3"/>
    <row r="458" ht="18" customHeight="1" x14ac:dyDescent="0.3"/>
    <row r="459" ht="18" customHeight="1" x14ac:dyDescent="0.3"/>
    <row r="460" ht="18" customHeight="1" x14ac:dyDescent="0.3"/>
    <row r="461" ht="18" customHeight="1" x14ac:dyDescent="0.3"/>
    <row r="462" ht="18" customHeight="1" x14ac:dyDescent="0.3"/>
    <row r="463" ht="18" customHeight="1" x14ac:dyDescent="0.3"/>
    <row r="464" ht="18" customHeight="1" x14ac:dyDescent="0.3"/>
    <row r="465" ht="18" customHeight="1" x14ac:dyDescent="0.3"/>
    <row r="466" ht="18" customHeight="1" x14ac:dyDescent="0.3"/>
    <row r="467" ht="18" customHeight="1" x14ac:dyDescent="0.3"/>
    <row r="468" ht="18" customHeight="1" x14ac:dyDescent="0.3"/>
    <row r="469" ht="18" customHeight="1" x14ac:dyDescent="0.3"/>
    <row r="470" ht="18" customHeight="1" x14ac:dyDescent="0.3"/>
    <row r="471" ht="18" customHeight="1" x14ac:dyDescent="0.3"/>
    <row r="472" ht="18" customHeight="1" x14ac:dyDescent="0.3"/>
    <row r="473" ht="18" customHeight="1" x14ac:dyDescent="0.3"/>
    <row r="474" ht="18" customHeight="1" x14ac:dyDescent="0.3"/>
    <row r="475" ht="18" customHeight="1" x14ac:dyDescent="0.3"/>
    <row r="476" ht="18" customHeight="1" x14ac:dyDescent="0.3"/>
    <row r="477" ht="18" customHeight="1" x14ac:dyDescent="0.3"/>
    <row r="478" ht="18" customHeight="1" x14ac:dyDescent="0.3"/>
    <row r="479" ht="18" customHeight="1" x14ac:dyDescent="0.3"/>
    <row r="480" ht="18" customHeight="1" x14ac:dyDescent="0.3"/>
    <row r="481" ht="18" customHeight="1" x14ac:dyDescent="0.3"/>
    <row r="482" ht="18" customHeight="1" x14ac:dyDescent="0.3"/>
    <row r="483" ht="18" customHeight="1" x14ac:dyDescent="0.3"/>
    <row r="484" ht="18" customHeight="1" x14ac:dyDescent="0.3"/>
    <row r="485" ht="18" customHeight="1" x14ac:dyDescent="0.3"/>
    <row r="486" ht="18" customHeight="1" x14ac:dyDescent="0.3"/>
    <row r="487" ht="18" customHeight="1" x14ac:dyDescent="0.3"/>
    <row r="488" ht="18" customHeight="1" x14ac:dyDescent="0.3"/>
    <row r="489" ht="18" customHeight="1" x14ac:dyDescent="0.3"/>
    <row r="490" ht="18" customHeight="1" x14ac:dyDescent="0.3"/>
    <row r="491" ht="18" customHeight="1" x14ac:dyDescent="0.3"/>
    <row r="492" ht="18" customHeight="1" x14ac:dyDescent="0.3"/>
    <row r="493" ht="18" customHeight="1" x14ac:dyDescent="0.3"/>
    <row r="494" ht="18" customHeight="1" x14ac:dyDescent="0.3"/>
    <row r="495" ht="18" customHeight="1" x14ac:dyDescent="0.3"/>
    <row r="496" ht="18" customHeight="1" x14ac:dyDescent="0.3"/>
    <row r="497" ht="18" customHeight="1" x14ac:dyDescent="0.3"/>
    <row r="498" ht="18" customHeight="1" x14ac:dyDescent="0.3"/>
    <row r="499" ht="18" customHeight="1" x14ac:dyDescent="0.3"/>
    <row r="500" ht="18" customHeight="1" x14ac:dyDescent="0.3"/>
    <row r="501" ht="18" customHeight="1" x14ac:dyDescent="0.3"/>
    <row r="502" ht="18" customHeight="1" x14ac:dyDescent="0.3"/>
    <row r="503" ht="18" customHeight="1" x14ac:dyDescent="0.3"/>
    <row r="504" ht="18" customHeight="1" x14ac:dyDescent="0.3"/>
    <row r="505" ht="18" customHeight="1" x14ac:dyDescent="0.3"/>
    <row r="506" ht="18" customHeight="1" x14ac:dyDescent="0.3"/>
    <row r="507" ht="18" customHeight="1" x14ac:dyDescent="0.3"/>
    <row r="508" ht="18" customHeight="1" x14ac:dyDescent="0.3"/>
    <row r="509" ht="18" customHeight="1" x14ac:dyDescent="0.3"/>
    <row r="510" ht="18" customHeight="1" x14ac:dyDescent="0.3"/>
    <row r="511" ht="18" customHeight="1" x14ac:dyDescent="0.3"/>
    <row r="512" ht="18" customHeight="1" x14ac:dyDescent="0.3"/>
    <row r="513" ht="18" customHeight="1" x14ac:dyDescent="0.3"/>
    <row r="514" ht="18" customHeight="1" x14ac:dyDescent="0.3"/>
    <row r="515" ht="18" customHeight="1" x14ac:dyDescent="0.3"/>
    <row r="516" ht="18" customHeight="1" x14ac:dyDescent="0.3"/>
    <row r="517" ht="18" customHeight="1" x14ac:dyDescent="0.3"/>
    <row r="518" ht="18" customHeight="1" x14ac:dyDescent="0.3"/>
    <row r="519" ht="18" customHeight="1" x14ac:dyDescent="0.3"/>
    <row r="520" ht="18" customHeight="1" x14ac:dyDescent="0.3"/>
    <row r="521" ht="18" customHeight="1" x14ac:dyDescent="0.3"/>
    <row r="522" ht="18" customHeight="1" x14ac:dyDescent="0.3"/>
    <row r="523" ht="18" customHeight="1" x14ac:dyDescent="0.3"/>
    <row r="524" ht="18" customHeight="1" x14ac:dyDescent="0.3"/>
    <row r="525" ht="18" customHeight="1" x14ac:dyDescent="0.3"/>
    <row r="526" ht="18" customHeight="1" x14ac:dyDescent="0.3"/>
    <row r="527" ht="18" customHeight="1" x14ac:dyDescent="0.3"/>
    <row r="528" ht="18" customHeight="1" x14ac:dyDescent="0.3"/>
    <row r="529" ht="18" customHeight="1" x14ac:dyDescent="0.3"/>
    <row r="530" ht="18" customHeight="1" x14ac:dyDescent="0.3"/>
    <row r="531" ht="18" customHeight="1" x14ac:dyDescent="0.3"/>
    <row r="532" ht="18" customHeight="1" x14ac:dyDescent="0.3"/>
    <row r="533" ht="18" customHeight="1" x14ac:dyDescent="0.3"/>
    <row r="534" ht="18" customHeight="1" x14ac:dyDescent="0.3"/>
    <row r="535" ht="18" customHeight="1" x14ac:dyDescent="0.3"/>
    <row r="536" ht="18" customHeight="1" x14ac:dyDescent="0.3"/>
    <row r="537" ht="18" customHeight="1" x14ac:dyDescent="0.3"/>
    <row r="538" ht="18" customHeight="1" x14ac:dyDescent="0.3"/>
    <row r="539" ht="18" customHeight="1" x14ac:dyDescent="0.3"/>
    <row r="540" ht="18" customHeight="1" x14ac:dyDescent="0.3"/>
    <row r="541" ht="18" customHeight="1" x14ac:dyDescent="0.3"/>
    <row r="542" ht="18" customHeight="1" x14ac:dyDescent="0.3"/>
    <row r="543" ht="18" customHeight="1" x14ac:dyDescent="0.3"/>
    <row r="544" ht="18" customHeight="1" x14ac:dyDescent="0.3"/>
    <row r="545" ht="18" customHeight="1" x14ac:dyDescent="0.3"/>
    <row r="546" ht="18" customHeight="1" x14ac:dyDescent="0.3"/>
    <row r="547" ht="18" customHeight="1" x14ac:dyDescent="0.3"/>
    <row r="548" ht="18" customHeight="1" x14ac:dyDescent="0.3"/>
    <row r="549" ht="18" customHeight="1" x14ac:dyDescent="0.3"/>
    <row r="550" ht="18" customHeight="1" x14ac:dyDescent="0.3"/>
    <row r="551" ht="18" customHeight="1" x14ac:dyDescent="0.3"/>
    <row r="552" ht="18" customHeight="1" x14ac:dyDescent="0.3"/>
    <row r="553" ht="18" customHeight="1" x14ac:dyDescent="0.3"/>
    <row r="554" ht="18" customHeight="1" x14ac:dyDescent="0.3"/>
    <row r="555" ht="18" customHeight="1" x14ac:dyDescent="0.3"/>
    <row r="556" ht="18" customHeight="1" x14ac:dyDescent="0.3"/>
    <row r="557" ht="18" customHeight="1" x14ac:dyDescent="0.3"/>
    <row r="558" ht="18" customHeight="1" x14ac:dyDescent="0.3"/>
    <row r="559" ht="18" customHeight="1" x14ac:dyDescent="0.3"/>
    <row r="560" ht="18" customHeight="1" x14ac:dyDescent="0.3"/>
    <row r="561" ht="18" customHeight="1" x14ac:dyDescent="0.3"/>
    <row r="562" ht="18" customHeight="1" x14ac:dyDescent="0.3"/>
    <row r="563" ht="18" customHeight="1" x14ac:dyDescent="0.3"/>
    <row r="564" ht="18" customHeight="1" x14ac:dyDescent="0.3"/>
    <row r="565" ht="18" customHeight="1" x14ac:dyDescent="0.3"/>
    <row r="566" ht="18" customHeight="1" x14ac:dyDescent="0.3"/>
    <row r="567" ht="18" customHeight="1" x14ac:dyDescent="0.3"/>
    <row r="568" ht="18" customHeight="1" x14ac:dyDescent="0.3"/>
    <row r="569" ht="18" customHeight="1" x14ac:dyDescent="0.3"/>
    <row r="570" ht="18" customHeight="1" x14ac:dyDescent="0.3"/>
    <row r="571" ht="18" customHeight="1" x14ac:dyDescent="0.3"/>
    <row r="572" ht="18" customHeight="1" x14ac:dyDescent="0.3"/>
    <row r="573" ht="18" customHeight="1" x14ac:dyDescent="0.3"/>
    <row r="574" ht="18" customHeight="1" x14ac:dyDescent="0.3"/>
    <row r="575" ht="18" customHeight="1" x14ac:dyDescent="0.3"/>
    <row r="576" ht="18" customHeight="1" x14ac:dyDescent="0.3"/>
    <row r="577" ht="18" customHeight="1" x14ac:dyDescent="0.3"/>
    <row r="578" ht="18" customHeight="1" x14ac:dyDescent="0.3"/>
    <row r="579" ht="18" customHeight="1" x14ac:dyDescent="0.3"/>
    <row r="580" ht="18" customHeight="1" x14ac:dyDescent="0.3"/>
    <row r="581" ht="18" customHeight="1" x14ac:dyDescent="0.3"/>
    <row r="582" ht="18" customHeight="1" x14ac:dyDescent="0.3"/>
    <row r="583" ht="18" customHeight="1" x14ac:dyDescent="0.3"/>
    <row r="584" ht="18" customHeight="1" x14ac:dyDescent="0.3"/>
    <row r="585" ht="18" customHeight="1" x14ac:dyDescent="0.3"/>
    <row r="586" ht="18" customHeight="1" x14ac:dyDescent="0.3"/>
    <row r="587" ht="18" customHeight="1" x14ac:dyDescent="0.3"/>
    <row r="588" ht="18" customHeight="1" x14ac:dyDescent="0.3"/>
    <row r="589" ht="18" customHeight="1" x14ac:dyDescent="0.3"/>
    <row r="590" ht="18" customHeight="1" x14ac:dyDescent="0.3"/>
    <row r="591" ht="18" customHeight="1" x14ac:dyDescent="0.3"/>
    <row r="592" ht="18" customHeight="1" x14ac:dyDescent="0.3"/>
    <row r="593" ht="18" customHeight="1" x14ac:dyDescent="0.3"/>
    <row r="594" ht="18" customHeight="1" x14ac:dyDescent="0.3"/>
    <row r="595" ht="18" customHeight="1" x14ac:dyDescent="0.3"/>
    <row r="596" ht="18" customHeight="1" x14ac:dyDescent="0.3"/>
    <row r="597" ht="18" customHeight="1" x14ac:dyDescent="0.3"/>
    <row r="598" ht="18" customHeight="1" x14ac:dyDescent="0.3"/>
    <row r="599" ht="18" customHeight="1" x14ac:dyDescent="0.3"/>
    <row r="600" ht="18" customHeight="1" x14ac:dyDescent="0.3"/>
    <row r="601" ht="18" customHeight="1" x14ac:dyDescent="0.3"/>
    <row r="602" ht="18" customHeight="1" x14ac:dyDescent="0.3"/>
    <row r="603" ht="18" customHeight="1" x14ac:dyDescent="0.3"/>
    <row r="604" ht="18" customHeight="1" x14ac:dyDescent="0.3"/>
    <row r="605" ht="18" customHeight="1" x14ac:dyDescent="0.3"/>
    <row r="606" ht="18" customHeight="1" x14ac:dyDescent="0.3"/>
    <row r="607" ht="18" customHeight="1" x14ac:dyDescent="0.3"/>
    <row r="608" ht="18" customHeight="1" x14ac:dyDescent="0.3"/>
    <row r="609" ht="18" customHeight="1" x14ac:dyDescent="0.3"/>
    <row r="610" ht="18" customHeight="1" x14ac:dyDescent="0.3"/>
    <row r="611" ht="18" customHeight="1" x14ac:dyDescent="0.3"/>
    <row r="612" ht="18" customHeight="1" x14ac:dyDescent="0.3"/>
    <row r="613" ht="18" customHeight="1" x14ac:dyDescent="0.3"/>
    <row r="614" ht="18" customHeight="1" x14ac:dyDescent="0.3"/>
    <row r="615" ht="18" customHeight="1" x14ac:dyDescent="0.3"/>
    <row r="616" ht="18" customHeight="1" x14ac:dyDescent="0.3"/>
    <row r="617" ht="18" customHeight="1" x14ac:dyDescent="0.3"/>
    <row r="618" ht="18" customHeight="1" x14ac:dyDescent="0.3"/>
    <row r="619" ht="18" customHeight="1" x14ac:dyDescent="0.3"/>
    <row r="620" ht="18" customHeight="1" x14ac:dyDescent="0.3"/>
    <row r="621" ht="18" customHeight="1" x14ac:dyDescent="0.3"/>
    <row r="622" ht="18" customHeight="1" x14ac:dyDescent="0.3"/>
    <row r="623" ht="18" customHeight="1" x14ac:dyDescent="0.3"/>
    <row r="624" ht="18" customHeight="1" x14ac:dyDescent="0.3"/>
    <row r="625" ht="18" customHeight="1" x14ac:dyDescent="0.3"/>
    <row r="626" ht="18" customHeight="1" x14ac:dyDescent="0.3"/>
    <row r="627" ht="18" customHeight="1" x14ac:dyDescent="0.3"/>
    <row r="628" ht="18" customHeight="1" x14ac:dyDescent="0.3"/>
    <row r="629" ht="18" customHeight="1" x14ac:dyDescent="0.3"/>
    <row r="630" ht="18" customHeight="1" x14ac:dyDescent="0.3"/>
    <row r="631" ht="18" customHeight="1" x14ac:dyDescent="0.3"/>
    <row r="632" ht="18" customHeight="1" x14ac:dyDescent="0.3"/>
    <row r="633" ht="18" customHeight="1" x14ac:dyDescent="0.3"/>
    <row r="634" ht="18" customHeight="1" x14ac:dyDescent="0.3"/>
    <row r="635" ht="18" customHeight="1" x14ac:dyDescent="0.3"/>
    <row r="636" ht="18" customHeight="1" x14ac:dyDescent="0.3"/>
    <row r="637" ht="18" customHeight="1" x14ac:dyDescent="0.3"/>
    <row r="638" ht="18" customHeight="1" x14ac:dyDescent="0.3"/>
    <row r="639" ht="18" customHeight="1" x14ac:dyDescent="0.3"/>
    <row r="640" ht="18" customHeight="1" x14ac:dyDescent="0.3"/>
    <row r="641" ht="18" customHeight="1" x14ac:dyDescent="0.3"/>
    <row r="642" ht="18" customHeight="1" x14ac:dyDescent="0.3"/>
    <row r="643" ht="18" customHeight="1" x14ac:dyDescent="0.3"/>
    <row r="644" ht="18" customHeight="1" x14ac:dyDescent="0.3"/>
    <row r="645" ht="18" customHeight="1" x14ac:dyDescent="0.3"/>
    <row r="646" ht="18" customHeight="1" x14ac:dyDescent="0.3"/>
    <row r="647" ht="18" customHeight="1" x14ac:dyDescent="0.3"/>
    <row r="648" ht="18" customHeight="1" x14ac:dyDescent="0.3"/>
    <row r="649" ht="18" customHeight="1" x14ac:dyDescent="0.3"/>
    <row r="650" ht="18" customHeight="1" x14ac:dyDescent="0.3"/>
    <row r="651" ht="18" customHeight="1" x14ac:dyDescent="0.3"/>
    <row r="652" ht="18" customHeight="1" x14ac:dyDescent="0.3"/>
    <row r="653" ht="18" customHeight="1" x14ac:dyDescent="0.3"/>
    <row r="654" ht="18" customHeight="1" x14ac:dyDescent="0.3"/>
    <row r="655" ht="18" customHeight="1" x14ac:dyDescent="0.3"/>
    <row r="656" ht="18" customHeight="1" x14ac:dyDescent="0.3"/>
    <row r="657" ht="18" customHeight="1" x14ac:dyDescent="0.3"/>
    <row r="658" ht="18" customHeight="1" x14ac:dyDescent="0.3"/>
    <row r="659" ht="18" customHeight="1" x14ac:dyDescent="0.3"/>
    <row r="660" ht="18" customHeight="1" x14ac:dyDescent="0.3"/>
    <row r="661" ht="18" customHeight="1" x14ac:dyDescent="0.3"/>
    <row r="662" ht="18" customHeight="1" x14ac:dyDescent="0.3"/>
    <row r="663" ht="18" customHeight="1" x14ac:dyDescent="0.3"/>
    <row r="664" ht="18" customHeight="1" x14ac:dyDescent="0.3"/>
    <row r="665" ht="18" customHeight="1" x14ac:dyDescent="0.3"/>
    <row r="666" ht="18" customHeight="1" x14ac:dyDescent="0.3"/>
    <row r="667" ht="18" customHeight="1" x14ac:dyDescent="0.3"/>
    <row r="668" ht="18" customHeight="1" x14ac:dyDescent="0.3"/>
    <row r="669" ht="18" customHeight="1" x14ac:dyDescent="0.3"/>
    <row r="670" ht="18" customHeight="1" x14ac:dyDescent="0.3"/>
    <row r="671" ht="18" customHeight="1" x14ac:dyDescent="0.3"/>
    <row r="672" ht="18" customHeight="1" x14ac:dyDescent="0.3"/>
    <row r="673" ht="18" customHeight="1" x14ac:dyDescent="0.3"/>
    <row r="674" ht="18" customHeight="1" x14ac:dyDescent="0.3"/>
    <row r="675" ht="18" customHeight="1" x14ac:dyDescent="0.3"/>
    <row r="676" ht="18" customHeight="1" x14ac:dyDescent="0.3"/>
    <row r="677" ht="18" customHeight="1" x14ac:dyDescent="0.3"/>
    <row r="678" ht="18" customHeight="1" x14ac:dyDescent="0.3"/>
    <row r="679" ht="18" customHeight="1" x14ac:dyDescent="0.3"/>
    <row r="680" ht="18" customHeight="1" x14ac:dyDescent="0.3"/>
    <row r="681" ht="18" customHeight="1" x14ac:dyDescent="0.3"/>
    <row r="682" ht="18" customHeight="1" x14ac:dyDescent="0.3"/>
    <row r="683" ht="18" customHeight="1" x14ac:dyDescent="0.3"/>
    <row r="684" ht="18" customHeight="1" x14ac:dyDescent="0.3"/>
    <row r="685" ht="18" customHeight="1" x14ac:dyDescent="0.3"/>
    <row r="686" ht="18" customHeight="1" x14ac:dyDescent="0.3"/>
    <row r="687" ht="18" customHeight="1" x14ac:dyDescent="0.3"/>
    <row r="688" ht="18" customHeight="1" x14ac:dyDescent="0.3"/>
    <row r="689" ht="18" customHeight="1" x14ac:dyDescent="0.3"/>
    <row r="690" ht="18" customHeight="1" x14ac:dyDescent="0.3"/>
    <row r="691" ht="18" customHeight="1" x14ac:dyDescent="0.3"/>
    <row r="692" ht="18" customHeight="1" x14ac:dyDescent="0.3"/>
    <row r="693" ht="18" customHeight="1" x14ac:dyDescent="0.3"/>
    <row r="694" ht="18" customHeight="1" x14ac:dyDescent="0.3"/>
    <row r="695" ht="18" customHeight="1" x14ac:dyDescent="0.3"/>
    <row r="696" ht="18" customHeight="1" x14ac:dyDescent="0.3"/>
    <row r="697" ht="18" customHeight="1" x14ac:dyDescent="0.3"/>
    <row r="698" ht="18" customHeight="1" x14ac:dyDescent="0.3"/>
    <row r="699" ht="18" customHeight="1" x14ac:dyDescent="0.3"/>
    <row r="700" ht="18" customHeight="1" x14ac:dyDescent="0.3"/>
    <row r="701" ht="18" customHeight="1" x14ac:dyDescent="0.3"/>
    <row r="702" ht="18" customHeight="1" x14ac:dyDescent="0.3"/>
    <row r="703" ht="18" customHeight="1" x14ac:dyDescent="0.3"/>
    <row r="704" ht="18" customHeight="1" x14ac:dyDescent="0.3"/>
    <row r="705" ht="18" customHeight="1" x14ac:dyDescent="0.3"/>
    <row r="706" ht="18" customHeight="1" x14ac:dyDescent="0.3"/>
    <row r="707" ht="18" customHeight="1" x14ac:dyDescent="0.3"/>
    <row r="708" ht="18" customHeight="1" x14ac:dyDescent="0.3"/>
    <row r="709" ht="18" customHeight="1" x14ac:dyDescent="0.3"/>
    <row r="710" ht="18" customHeight="1" x14ac:dyDescent="0.3"/>
    <row r="711" ht="18" customHeight="1" x14ac:dyDescent="0.3"/>
    <row r="712" ht="18" customHeight="1" x14ac:dyDescent="0.3"/>
    <row r="713" ht="18" customHeight="1" x14ac:dyDescent="0.3"/>
    <row r="714" ht="18" customHeight="1" x14ac:dyDescent="0.3"/>
    <row r="715" ht="18" customHeight="1" x14ac:dyDescent="0.3"/>
    <row r="716" ht="18" customHeight="1" x14ac:dyDescent="0.3"/>
    <row r="717" ht="18" customHeight="1" x14ac:dyDescent="0.3"/>
    <row r="718" ht="18" customHeight="1" x14ac:dyDescent="0.3"/>
    <row r="719" ht="18" customHeight="1" x14ac:dyDescent="0.3"/>
    <row r="720" ht="18" customHeight="1" x14ac:dyDescent="0.3"/>
    <row r="721" ht="18" customHeight="1" x14ac:dyDescent="0.3"/>
    <row r="722" ht="18" customHeight="1" x14ac:dyDescent="0.3"/>
    <row r="723" ht="18" customHeight="1" x14ac:dyDescent="0.3"/>
    <row r="724" ht="18" customHeight="1" x14ac:dyDescent="0.3"/>
    <row r="725" ht="18" customHeight="1" x14ac:dyDescent="0.3"/>
    <row r="726" ht="18" customHeight="1" x14ac:dyDescent="0.3"/>
    <row r="727" ht="18" customHeight="1" x14ac:dyDescent="0.3"/>
    <row r="728" ht="18" customHeight="1" x14ac:dyDescent="0.3"/>
    <row r="729" ht="18" customHeight="1" x14ac:dyDescent="0.3"/>
    <row r="730" ht="18" customHeight="1" x14ac:dyDescent="0.3"/>
    <row r="731" ht="18" customHeight="1" x14ac:dyDescent="0.3"/>
    <row r="732" ht="18" customHeight="1" x14ac:dyDescent="0.3"/>
    <row r="733" ht="18" customHeight="1" x14ac:dyDescent="0.3"/>
    <row r="734" ht="18" customHeight="1" x14ac:dyDescent="0.3"/>
    <row r="735" ht="18" customHeight="1" x14ac:dyDescent="0.3"/>
    <row r="736" ht="18" customHeight="1" x14ac:dyDescent="0.3"/>
    <row r="737" ht="18" customHeight="1" x14ac:dyDescent="0.3"/>
    <row r="738" ht="18" customHeight="1" x14ac:dyDescent="0.3"/>
    <row r="739" ht="18" customHeight="1" x14ac:dyDescent="0.3"/>
    <row r="740" ht="18" customHeight="1" x14ac:dyDescent="0.3"/>
    <row r="741" ht="18" customHeight="1" x14ac:dyDescent="0.3"/>
    <row r="742" ht="18" customHeight="1" x14ac:dyDescent="0.3"/>
    <row r="743" ht="18" customHeight="1" x14ac:dyDescent="0.3"/>
    <row r="744" ht="18" customHeight="1" x14ac:dyDescent="0.3"/>
    <row r="745" ht="18" customHeight="1" x14ac:dyDescent="0.3"/>
    <row r="746" ht="18" customHeight="1" x14ac:dyDescent="0.3"/>
    <row r="747" ht="18" customHeight="1" x14ac:dyDescent="0.3"/>
    <row r="748" ht="18" customHeight="1" x14ac:dyDescent="0.3"/>
    <row r="749" ht="18" customHeight="1" x14ac:dyDescent="0.3"/>
    <row r="750" ht="18" customHeight="1" x14ac:dyDescent="0.3"/>
    <row r="751" ht="18" customHeight="1" x14ac:dyDescent="0.3"/>
    <row r="752" ht="18" customHeight="1" x14ac:dyDescent="0.3"/>
    <row r="753" ht="18" customHeight="1" x14ac:dyDescent="0.3"/>
    <row r="754" ht="18" customHeight="1" x14ac:dyDescent="0.3"/>
    <row r="755" ht="18" customHeight="1" x14ac:dyDescent="0.3"/>
    <row r="756" ht="18" customHeight="1" x14ac:dyDescent="0.3"/>
    <row r="757" ht="18" customHeight="1" x14ac:dyDescent="0.3"/>
    <row r="758" ht="18" customHeight="1" x14ac:dyDescent="0.3"/>
    <row r="759" ht="18" customHeight="1" x14ac:dyDescent="0.3"/>
    <row r="760" ht="18" customHeight="1" x14ac:dyDescent="0.3"/>
    <row r="761" ht="18" customHeight="1" x14ac:dyDescent="0.3"/>
    <row r="762" ht="18" customHeight="1" x14ac:dyDescent="0.3"/>
    <row r="763" ht="18" customHeight="1" x14ac:dyDescent="0.3"/>
    <row r="764" ht="18" customHeight="1" x14ac:dyDescent="0.3"/>
    <row r="765" ht="18" customHeight="1" x14ac:dyDescent="0.3"/>
    <row r="766" ht="18" customHeight="1" x14ac:dyDescent="0.3"/>
    <row r="767" ht="18" customHeight="1" x14ac:dyDescent="0.3"/>
    <row r="768" ht="18" customHeight="1" x14ac:dyDescent="0.3"/>
    <row r="769" ht="18" customHeight="1" x14ac:dyDescent="0.3"/>
    <row r="770" ht="18" customHeight="1" x14ac:dyDescent="0.3"/>
    <row r="771" ht="18" customHeight="1" x14ac:dyDescent="0.3"/>
    <row r="772" ht="18" customHeight="1" x14ac:dyDescent="0.3"/>
    <row r="773" ht="18" customHeight="1" x14ac:dyDescent="0.3"/>
    <row r="774" ht="18" customHeight="1" x14ac:dyDescent="0.3"/>
    <row r="775" ht="18" customHeight="1" x14ac:dyDescent="0.3"/>
    <row r="776" ht="18" customHeight="1" x14ac:dyDescent="0.3"/>
    <row r="777" ht="18" customHeight="1" x14ac:dyDescent="0.3"/>
    <row r="778" ht="18" customHeight="1" x14ac:dyDescent="0.3"/>
    <row r="779" ht="18" customHeight="1" x14ac:dyDescent="0.3"/>
    <row r="780" ht="18" customHeight="1" x14ac:dyDescent="0.3"/>
    <row r="781" ht="18" customHeight="1" x14ac:dyDescent="0.3"/>
    <row r="782" ht="18" customHeight="1" x14ac:dyDescent="0.3"/>
    <row r="783" ht="18" customHeight="1" x14ac:dyDescent="0.3"/>
    <row r="784" ht="18" customHeight="1" x14ac:dyDescent="0.3"/>
    <row r="785" ht="18" customHeight="1" x14ac:dyDescent="0.3"/>
    <row r="786" ht="18" customHeight="1" x14ac:dyDescent="0.3"/>
    <row r="787" ht="18" customHeight="1" x14ac:dyDescent="0.3"/>
    <row r="788" ht="18" customHeight="1" x14ac:dyDescent="0.3"/>
    <row r="789" ht="18" customHeight="1" x14ac:dyDescent="0.3"/>
    <row r="790" ht="18" customHeight="1" x14ac:dyDescent="0.3"/>
    <row r="791" ht="18" customHeight="1" x14ac:dyDescent="0.3"/>
    <row r="792" ht="18" customHeight="1" x14ac:dyDescent="0.3"/>
    <row r="793" ht="18" customHeight="1" x14ac:dyDescent="0.3"/>
    <row r="794" ht="18" customHeight="1" x14ac:dyDescent="0.3"/>
    <row r="795" ht="18" customHeight="1" x14ac:dyDescent="0.3"/>
    <row r="796" ht="18" customHeight="1" x14ac:dyDescent="0.3"/>
    <row r="797" ht="18" customHeight="1" x14ac:dyDescent="0.3"/>
    <row r="798" ht="18" customHeight="1" x14ac:dyDescent="0.3"/>
    <row r="799" ht="18" customHeight="1" x14ac:dyDescent="0.3"/>
    <row r="800" ht="18" customHeight="1" x14ac:dyDescent="0.3"/>
    <row r="801" ht="18" customHeight="1" x14ac:dyDescent="0.3"/>
    <row r="802" ht="18" customHeight="1" x14ac:dyDescent="0.3"/>
    <row r="803" ht="18" customHeight="1" x14ac:dyDescent="0.3"/>
    <row r="804" ht="18" customHeight="1" x14ac:dyDescent="0.3"/>
    <row r="805" ht="18" customHeight="1" x14ac:dyDescent="0.3"/>
    <row r="806" ht="18" customHeight="1" x14ac:dyDescent="0.3"/>
    <row r="807" ht="18" customHeight="1" x14ac:dyDescent="0.3"/>
    <row r="808" ht="18" customHeight="1" x14ac:dyDescent="0.3"/>
    <row r="809" ht="18" customHeight="1" x14ac:dyDescent="0.3"/>
    <row r="810" ht="18" customHeight="1" x14ac:dyDescent="0.3"/>
    <row r="811" ht="18" customHeight="1" x14ac:dyDescent="0.3"/>
    <row r="812" ht="18" customHeight="1" x14ac:dyDescent="0.3"/>
    <row r="813" ht="18" customHeight="1" x14ac:dyDescent="0.3"/>
    <row r="814" ht="18" customHeight="1" x14ac:dyDescent="0.3"/>
    <row r="815" ht="18" customHeight="1" x14ac:dyDescent="0.3"/>
    <row r="816" ht="18" customHeight="1" x14ac:dyDescent="0.3"/>
    <row r="817" ht="18" customHeight="1" x14ac:dyDescent="0.3"/>
    <row r="818" ht="18" customHeight="1" x14ac:dyDescent="0.3"/>
    <row r="819" ht="18" customHeight="1" x14ac:dyDescent="0.3"/>
    <row r="820" ht="18" customHeight="1" x14ac:dyDescent="0.3"/>
    <row r="821" ht="18" customHeight="1" x14ac:dyDescent="0.3"/>
    <row r="822" ht="18" customHeight="1" x14ac:dyDescent="0.3"/>
    <row r="823" ht="18" customHeight="1" x14ac:dyDescent="0.3"/>
    <row r="824" ht="18" customHeight="1" x14ac:dyDescent="0.3"/>
    <row r="825" ht="18" customHeight="1" x14ac:dyDescent="0.3"/>
    <row r="826" ht="18" customHeight="1" x14ac:dyDescent="0.3"/>
    <row r="827" ht="18" customHeight="1" x14ac:dyDescent="0.3"/>
    <row r="828" ht="18" customHeight="1" x14ac:dyDescent="0.3"/>
    <row r="829" ht="18" customHeight="1" x14ac:dyDescent="0.3"/>
    <row r="830" ht="18" customHeight="1" x14ac:dyDescent="0.3"/>
    <row r="831" ht="18" customHeight="1" x14ac:dyDescent="0.3"/>
    <row r="832" ht="18" customHeight="1" x14ac:dyDescent="0.3"/>
    <row r="833" ht="18" customHeight="1" x14ac:dyDescent="0.3"/>
    <row r="834" ht="18" customHeight="1" x14ac:dyDescent="0.3"/>
    <row r="835" ht="18" customHeight="1" x14ac:dyDescent="0.3"/>
    <row r="836" ht="18" customHeight="1" x14ac:dyDescent="0.3"/>
    <row r="837" ht="18" customHeight="1" x14ac:dyDescent="0.3"/>
    <row r="838" ht="18" customHeight="1" x14ac:dyDescent="0.3"/>
    <row r="839" ht="18" customHeight="1" x14ac:dyDescent="0.3"/>
    <row r="840" ht="18" customHeight="1" x14ac:dyDescent="0.3"/>
    <row r="841" ht="18" customHeight="1" x14ac:dyDescent="0.3"/>
    <row r="842" ht="18" customHeight="1" x14ac:dyDescent="0.3"/>
    <row r="843" ht="18" customHeight="1" x14ac:dyDescent="0.3"/>
    <row r="844" ht="18" customHeight="1" x14ac:dyDescent="0.3"/>
    <row r="845" ht="18" customHeight="1" x14ac:dyDescent="0.3"/>
    <row r="846" ht="18" customHeight="1" x14ac:dyDescent="0.3"/>
    <row r="847" ht="18" customHeight="1" x14ac:dyDescent="0.3"/>
    <row r="848" ht="18" customHeight="1" x14ac:dyDescent="0.3"/>
    <row r="849" ht="18" customHeight="1" x14ac:dyDescent="0.3"/>
    <row r="850" ht="18" customHeight="1" x14ac:dyDescent="0.3"/>
    <row r="851" ht="18" customHeight="1" x14ac:dyDescent="0.3"/>
    <row r="852" ht="18" customHeight="1" x14ac:dyDescent="0.3"/>
    <row r="853" ht="18" customHeight="1" x14ac:dyDescent="0.3"/>
    <row r="854" ht="18" customHeight="1" x14ac:dyDescent="0.3"/>
    <row r="855" ht="18" customHeight="1" x14ac:dyDescent="0.3"/>
    <row r="856" ht="18" customHeight="1" x14ac:dyDescent="0.3"/>
    <row r="857" ht="18" customHeight="1" x14ac:dyDescent="0.3"/>
    <row r="858" ht="18" customHeight="1" x14ac:dyDescent="0.3"/>
    <row r="859" ht="18" customHeight="1" x14ac:dyDescent="0.3"/>
    <row r="860" ht="18" customHeight="1" x14ac:dyDescent="0.3"/>
    <row r="861" ht="18" customHeight="1" x14ac:dyDescent="0.3"/>
    <row r="862" ht="18" customHeight="1" x14ac:dyDescent="0.3"/>
    <row r="863" ht="18" customHeight="1" x14ac:dyDescent="0.3"/>
    <row r="864" ht="18" customHeight="1" x14ac:dyDescent="0.3"/>
    <row r="865" ht="18" customHeight="1" x14ac:dyDescent="0.3"/>
    <row r="866" ht="18" customHeight="1" x14ac:dyDescent="0.3"/>
    <row r="867" ht="18" customHeight="1" x14ac:dyDescent="0.3"/>
    <row r="868" ht="18" customHeight="1" x14ac:dyDescent="0.3"/>
    <row r="869" ht="18" customHeight="1" x14ac:dyDescent="0.3"/>
    <row r="870" ht="18" customHeight="1" x14ac:dyDescent="0.3"/>
    <row r="871" ht="18" customHeight="1" x14ac:dyDescent="0.3"/>
    <row r="872" ht="18" customHeight="1" x14ac:dyDescent="0.3"/>
    <row r="873" ht="18" customHeight="1" x14ac:dyDescent="0.3"/>
    <row r="874" ht="18" customHeight="1" x14ac:dyDescent="0.3"/>
    <row r="875" ht="18" customHeight="1" x14ac:dyDescent="0.3"/>
    <row r="876" ht="18" customHeight="1" x14ac:dyDescent="0.3"/>
    <row r="877" ht="18" customHeight="1" x14ac:dyDescent="0.3"/>
    <row r="878" ht="18" customHeight="1" x14ac:dyDescent="0.3"/>
    <row r="879" ht="18" customHeight="1" x14ac:dyDescent="0.3"/>
    <row r="880" ht="18" customHeight="1" x14ac:dyDescent="0.3"/>
    <row r="881" ht="18" customHeight="1" x14ac:dyDescent="0.3"/>
    <row r="882" ht="18" customHeight="1" x14ac:dyDescent="0.3"/>
    <row r="883" ht="18" customHeight="1" x14ac:dyDescent="0.3"/>
    <row r="884" ht="18" customHeight="1" x14ac:dyDescent="0.3"/>
    <row r="885" ht="18" customHeight="1" x14ac:dyDescent="0.3"/>
    <row r="886" ht="18" customHeight="1" x14ac:dyDescent="0.3"/>
    <row r="887" ht="18" customHeight="1" x14ac:dyDescent="0.3"/>
    <row r="888" ht="18" customHeight="1" x14ac:dyDescent="0.3"/>
    <row r="889" ht="18" customHeight="1" x14ac:dyDescent="0.3"/>
    <row r="890" ht="18" customHeight="1" x14ac:dyDescent="0.3"/>
    <row r="891" ht="18" customHeight="1" x14ac:dyDescent="0.3"/>
    <row r="892" ht="18" customHeight="1" x14ac:dyDescent="0.3"/>
    <row r="893" ht="18" customHeight="1" x14ac:dyDescent="0.3"/>
    <row r="894" ht="18" customHeight="1" x14ac:dyDescent="0.3"/>
    <row r="895" ht="18" customHeight="1" x14ac:dyDescent="0.3"/>
    <row r="896" ht="18" customHeight="1" x14ac:dyDescent="0.3"/>
    <row r="897" ht="18" customHeight="1" x14ac:dyDescent="0.3"/>
    <row r="898" ht="18" customHeight="1" x14ac:dyDescent="0.3"/>
    <row r="899" ht="18" customHeight="1" x14ac:dyDescent="0.3"/>
    <row r="900" ht="18" customHeight="1" x14ac:dyDescent="0.3"/>
    <row r="901" ht="18" customHeight="1" x14ac:dyDescent="0.3"/>
    <row r="902" ht="18" customHeight="1" x14ac:dyDescent="0.3"/>
    <row r="903" ht="18" customHeight="1" x14ac:dyDescent="0.3"/>
    <row r="904" ht="18" customHeight="1" x14ac:dyDescent="0.3"/>
    <row r="905" ht="18" customHeight="1" x14ac:dyDescent="0.3"/>
    <row r="906" ht="18" customHeight="1" x14ac:dyDescent="0.3"/>
    <row r="907" ht="18" customHeight="1" x14ac:dyDescent="0.3"/>
    <row r="908" ht="18" customHeight="1" x14ac:dyDescent="0.3"/>
    <row r="909" ht="18" customHeight="1" x14ac:dyDescent="0.3"/>
    <row r="910" ht="18" customHeight="1" x14ac:dyDescent="0.3"/>
    <row r="911" ht="18" customHeight="1" x14ac:dyDescent="0.3"/>
    <row r="912" ht="18" customHeight="1" x14ac:dyDescent="0.3"/>
    <row r="913" ht="18" customHeight="1" x14ac:dyDescent="0.3"/>
    <row r="914" ht="18" customHeight="1" x14ac:dyDescent="0.3"/>
    <row r="915" ht="18" customHeight="1" x14ac:dyDescent="0.3"/>
    <row r="916" ht="18" customHeight="1" x14ac:dyDescent="0.3"/>
    <row r="917" ht="18" customHeight="1" x14ac:dyDescent="0.3"/>
    <row r="918" ht="18" customHeight="1" x14ac:dyDescent="0.3"/>
    <row r="919" ht="18" customHeight="1" x14ac:dyDescent="0.3"/>
    <row r="920" ht="18" customHeight="1" x14ac:dyDescent="0.3"/>
    <row r="921" ht="18" customHeight="1" x14ac:dyDescent="0.3"/>
    <row r="922" ht="18" customHeight="1" x14ac:dyDescent="0.3"/>
    <row r="923" ht="18" customHeight="1" x14ac:dyDescent="0.3"/>
    <row r="924" ht="18" customHeight="1" x14ac:dyDescent="0.3"/>
    <row r="925" ht="18" customHeight="1" x14ac:dyDescent="0.3"/>
    <row r="926" ht="18" customHeight="1" x14ac:dyDescent="0.3"/>
    <row r="927" ht="18" customHeight="1" x14ac:dyDescent="0.3"/>
    <row r="928" ht="18" customHeight="1" x14ac:dyDescent="0.3"/>
    <row r="929" ht="18" customHeight="1" x14ac:dyDescent="0.3"/>
    <row r="930" ht="18" customHeight="1" x14ac:dyDescent="0.3"/>
    <row r="931" ht="18" customHeight="1" x14ac:dyDescent="0.3"/>
    <row r="932" ht="18" customHeight="1" x14ac:dyDescent="0.3"/>
    <row r="933" ht="18" customHeight="1" x14ac:dyDescent="0.3"/>
    <row r="934" ht="18" customHeight="1" x14ac:dyDescent="0.3"/>
    <row r="935" ht="18" customHeight="1" x14ac:dyDescent="0.3"/>
    <row r="936" ht="18" customHeight="1" x14ac:dyDescent="0.3"/>
    <row r="937" ht="18" customHeight="1" x14ac:dyDescent="0.3"/>
    <row r="938" ht="18" customHeight="1" x14ac:dyDescent="0.3"/>
    <row r="939" ht="18" customHeight="1" x14ac:dyDescent="0.3"/>
    <row r="940" ht="18" customHeight="1" x14ac:dyDescent="0.3"/>
    <row r="941" ht="18" customHeight="1" x14ac:dyDescent="0.3"/>
    <row r="942" ht="18" customHeight="1" x14ac:dyDescent="0.3"/>
    <row r="943" ht="18" customHeight="1" x14ac:dyDescent="0.3"/>
    <row r="944" ht="18" customHeight="1" x14ac:dyDescent="0.3"/>
    <row r="945" ht="18" customHeight="1" x14ac:dyDescent="0.3"/>
    <row r="946" ht="18" customHeight="1" x14ac:dyDescent="0.3"/>
    <row r="947" ht="18" customHeight="1" x14ac:dyDescent="0.3"/>
    <row r="948" ht="18" customHeight="1" x14ac:dyDescent="0.3"/>
    <row r="949" ht="18" customHeight="1" x14ac:dyDescent="0.3"/>
    <row r="950" ht="18" customHeight="1" x14ac:dyDescent="0.3"/>
    <row r="951" ht="18" customHeight="1" x14ac:dyDescent="0.3"/>
    <row r="952" ht="18" customHeight="1" x14ac:dyDescent="0.3"/>
    <row r="953" ht="18" customHeight="1" x14ac:dyDescent="0.3"/>
    <row r="954" ht="18" customHeight="1" x14ac:dyDescent="0.3"/>
    <row r="955" ht="18" customHeight="1" x14ac:dyDescent="0.3"/>
    <row r="956" ht="18" customHeight="1" x14ac:dyDescent="0.3"/>
    <row r="957" ht="18" customHeight="1" x14ac:dyDescent="0.3"/>
    <row r="958" ht="18" customHeight="1" x14ac:dyDescent="0.3"/>
    <row r="959" ht="18" customHeight="1" x14ac:dyDescent="0.3"/>
    <row r="960" ht="18" customHeight="1" x14ac:dyDescent="0.3"/>
    <row r="961" ht="18" customHeight="1" x14ac:dyDescent="0.3"/>
    <row r="962" ht="18" customHeight="1" x14ac:dyDescent="0.3"/>
    <row r="963" ht="18" customHeight="1" x14ac:dyDescent="0.3"/>
    <row r="964" ht="18" customHeight="1" x14ac:dyDescent="0.3"/>
    <row r="965" ht="18" customHeight="1" x14ac:dyDescent="0.3"/>
    <row r="966" ht="18" customHeight="1" x14ac:dyDescent="0.3"/>
    <row r="967" ht="18" customHeight="1" x14ac:dyDescent="0.3"/>
    <row r="968" ht="18" customHeight="1" x14ac:dyDescent="0.3"/>
    <row r="969" ht="18" customHeight="1" x14ac:dyDescent="0.3"/>
    <row r="970" ht="18" customHeight="1" x14ac:dyDescent="0.3"/>
    <row r="971" ht="18" customHeight="1" x14ac:dyDescent="0.3"/>
    <row r="972" ht="18" customHeight="1" x14ac:dyDescent="0.3"/>
    <row r="973" ht="18" customHeight="1" x14ac:dyDescent="0.3"/>
    <row r="974" ht="18" customHeight="1" x14ac:dyDescent="0.3"/>
    <row r="975" ht="18" customHeight="1" x14ac:dyDescent="0.3"/>
    <row r="976" ht="18" customHeight="1" x14ac:dyDescent="0.3"/>
    <row r="977" ht="18" customHeight="1" x14ac:dyDescent="0.3"/>
    <row r="978" ht="18" customHeight="1" x14ac:dyDescent="0.3"/>
    <row r="979" ht="18" customHeight="1" x14ac:dyDescent="0.3"/>
    <row r="980" ht="18" customHeight="1" x14ac:dyDescent="0.3"/>
    <row r="981" ht="18" customHeight="1" x14ac:dyDescent="0.3"/>
    <row r="982" ht="18" customHeight="1" x14ac:dyDescent="0.3"/>
    <row r="983" ht="18" customHeight="1" x14ac:dyDescent="0.3"/>
    <row r="984" ht="18" customHeight="1" x14ac:dyDescent="0.3"/>
    <row r="985" ht="18" customHeight="1" x14ac:dyDescent="0.3"/>
    <row r="986" ht="18" customHeight="1" x14ac:dyDescent="0.3"/>
    <row r="987" ht="18" customHeight="1" x14ac:dyDescent="0.3"/>
    <row r="988" ht="18" customHeight="1" x14ac:dyDescent="0.3"/>
    <row r="989" ht="18" customHeight="1" x14ac:dyDescent="0.3"/>
    <row r="990" ht="18" customHeight="1" x14ac:dyDescent="0.3"/>
    <row r="991" ht="18" customHeight="1" x14ac:dyDescent="0.3"/>
    <row r="992" ht="18" customHeight="1" x14ac:dyDescent="0.3"/>
    <row r="993" ht="18" customHeight="1" x14ac:dyDescent="0.3"/>
    <row r="994" ht="18" customHeight="1" x14ac:dyDescent="0.3"/>
    <row r="995" ht="18" customHeight="1" x14ac:dyDescent="0.3"/>
    <row r="996" ht="18" customHeight="1" x14ac:dyDescent="0.3"/>
    <row r="997" ht="18" customHeight="1" x14ac:dyDescent="0.3"/>
    <row r="998" ht="18" customHeight="1" x14ac:dyDescent="0.3"/>
    <row r="999" ht="18" customHeight="1" x14ac:dyDescent="0.3"/>
    <row r="1000" ht="18" customHeight="1" x14ac:dyDescent="0.3"/>
  </sheetData>
  <phoneticPr fontId="42"/>
  <pageMargins left="0.7" right="0.7" top="0.75" bottom="0.75" header="0" footer="0"/>
  <pageSetup paperSize="9"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00"/>
  <sheetViews>
    <sheetView topLeftCell="A34" workbookViewId="0">
      <selection activeCell="B44" sqref="B44"/>
    </sheetView>
  </sheetViews>
  <sheetFormatPr defaultColWidth="14.44140625" defaultRowHeight="15" customHeight="1" x14ac:dyDescent="0.3"/>
  <cols>
    <col min="1" max="1" width="8.6640625" customWidth="1"/>
    <col min="2" max="2" width="20.5546875" customWidth="1"/>
    <col min="3" max="3" width="35.5546875" customWidth="1"/>
    <col min="4" max="4" width="8.6640625" customWidth="1"/>
    <col min="5" max="5" width="17.88671875" customWidth="1"/>
    <col min="6" max="6" width="8.6640625" customWidth="1"/>
    <col min="7" max="7" width="13.109375" customWidth="1"/>
    <col min="8" max="26" width="8.6640625" customWidth="1"/>
  </cols>
  <sheetData>
    <row r="1" spans="1:10" ht="18" customHeight="1" x14ac:dyDescent="0.3">
      <c r="C1" s="23"/>
    </row>
    <row r="2" spans="1:10" ht="18" customHeight="1" x14ac:dyDescent="0.3">
      <c r="A2" s="24" t="s">
        <v>42</v>
      </c>
      <c r="B2" s="25" t="s">
        <v>442</v>
      </c>
      <c r="C2" s="25" t="s">
        <v>443</v>
      </c>
      <c r="D2" s="25" t="s">
        <v>444</v>
      </c>
      <c r="E2" s="25" t="s">
        <v>445</v>
      </c>
      <c r="F2" s="25" t="s">
        <v>446</v>
      </c>
      <c r="G2" s="26" t="s">
        <v>447</v>
      </c>
      <c r="H2" s="25" t="s">
        <v>448</v>
      </c>
      <c r="I2" s="25" t="s">
        <v>449</v>
      </c>
      <c r="J2" s="27" t="s">
        <v>450</v>
      </c>
    </row>
    <row r="3" spans="1:10" ht="30" customHeight="1" x14ac:dyDescent="0.3">
      <c r="A3" s="28" t="s">
        <v>451</v>
      </c>
      <c r="B3" s="29" t="s">
        <v>452</v>
      </c>
      <c r="C3" s="30" t="s">
        <v>453</v>
      </c>
      <c r="D3" s="31" t="s">
        <v>454</v>
      </c>
      <c r="E3" s="32" t="s">
        <v>455</v>
      </c>
      <c r="F3" s="33" t="s">
        <v>456</v>
      </c>
      <c r="G3" s="34" t="s">
        <v>463</v>
      </c>
      <c r="H3" s="29">
        <v>3</v>
      </c>
      <c r="I3" s="29" t="s">
        <v>457</v>
      </c>
      <c r="J3" s="35" t="s">
        <v>640</v>
      </c>
    </row>
    <row r="4" spans="1:10" ht="30" customHeight="1" x14ac:dyDescent="0.3">
      <c r="A4" s="28" t="s">
        <v>458</v>
      </c>
      <c r="B4" s="29" t="s">
        <v>452</v>
      </c>
      <c r="C4" s="30" t="s">
        <v>641</v>
      </c>
      <c r="D4" s="31" t="s">
        <v>454</v>
      </c>
      <c r="E4" s="29" t="s">
        <v>455</v>
      </c>
      <c r="F4" s="33" t="s">
        <v>456</v>
      </c>
      <c r="G4" s="34" t="s">
        <v>463</v>
      </c>
      <c r="H4" s="29">
        <v>3</v>
      </c>
      <c r="I4" s="29" t="s">
        <v>498</v>
      </c>
      <c r="J4" s="35" t="s">
        <v>642</v>
      </c>
    </row>
    <row r="5" spans="1:10" ht="30" customHeight="1" x14ac:dyDescent="0.3">
      <c r="A5" s="28" t="s">
        <v>643</v>
      </c>
      <c r="B5" s="29" t="s">
        <v>452</v>
      </c>
      <c r="C5" s="30" t="s">
        <v>644</v>
      </c>
      <c r="D5" s="31" t="s">
        <v>454</v>
      </c>
      <c r="E5" s="29" t="s">
        <v>455</v>
      </c>
      <c r="F5" s="33" t="s">
        <v>456</v>
      </c>
      <c r="G5" s="34" t="s">
        <v>463</v>
      </c>
      <c r="H5" s="29">
        <v>3</v>
      </c>
      <c r="I5" s="29" t="s">
        <v>548</v>
      </c>
      <c r="J5" s="35" t="s">
        <v>645</v>
      </c>
    </row>
    <row r="6" spans="1:10" ht="30" customHeight="1" x14ac:dyDescent="0.3">
      <c r="A6" s="28" t="s">
        <v>459</v>
      </c>
      <c r="B6" s="29" t="s">
        <v>460</v>
      </c>
      <c r="C6" s="30" t="s">
        <v>646</v>
      </c>
      <c r="D6" s="31"/>
      <c r="E6" s="29" t="s">
        <v>462</v>
      </c>
      <c r="F6" s="33" t="s">
        <v>456</v>
      </c>
      <c r="G6" s="34" t="s">
        <v>647</v>
      </c>
      <c r="H6" s="29">
        <v>3</v>
      </c>
      <c r="I6" s="29" t="s">
        <v>464</v>
      </c>
      <c r="J6" s="35" t="s">
        <v>648</v>
      </c>
    </row>
    <row r="7" spans="1:10" ht="30" customHeight="1" x14ac:dyDescent="0.3">
      <c r="A7" s="28" t="s">
        <v>465</v>
      </c>
      <c r="B7" s="29" t="s">
        <v>460</v>
      </c>
      <c r="C7" s="30" t="s">
        <v>649</v>
      </c>
      <c r="D7" s="31" t="s">
        <v>650</v>
      </c>
      <c r="E7" s="29" t="s">
        <v>462</v>
      </c>
      <c r="F7" s="33" t="s">
        <v>456</v>
      </c>
      <c r="G7" s="34" t="s">
        <v>647</v>
      </c>
      <c r="H7" s="29">
        <v>3</v>
      </c>
      <c r="I7" s="36" t="s">
        <v>464</v>
      </c>
      <c r="J7" s="35" t="s">
        <v>651</v>
      </c>
    </row>
    <row r="8" spans="1:10" ht="30" customHeight="1" x14ac:dyDescent="0.3">
      <c r="A8" s="28" t="s">
        <v>466</v>
      </c>
      <c r="B8" s="29" t="s">
        <v>460</v>
      </c>
      <c r="C8" s="30" t="s">
        <v>461</v>
      </c>
      <c r="D8" s="31"/>
      <c r="E8" s="29" t="s">
        <v>462</v>
      </c>
      <c r="F8" s="33" t="s">
        <v>456</v>
      </c>
      <c r="G8" s="34" t="s">
        <v>647</v>
      </c>
      <c r="H8" s="29">
        <v>3</v>
      </c>
      <c r="I8" s="36" t="s">
        <v>464</v>
      </c>
      <c r="J8" s="35" t="s">
        <v>648</v>
      </c>
    </row>
    <row r="9" spans="1:10" ht="30" customHeight="1" x14ac:dyDescent="0.3">
      <c r="A9" s="28" t="s">
        <v>467</v>
      </c>
      <c r="B9" s="29" t="s">
        <v>468</v>
      </c>
      <c r="C9" s="30" t="s">
        <v>652</v>
      </c>
      <c r="D9" s="31" t="s">
        <v>469</v>
      </c>
      <c r="E9" s="29" t="s">
        <v>470</v>
      </c>
      <c r="F9" s="33" t="s">
        <v>471</v>
      </c>
      <c r="G9" s="34" t="s">
        <v>463</v>
      </c>
      <c r="H9" s="29">
        <v>2</v>
      </c>
      <c r="I9" s="36" t="s">
        <v>457</v>
      </c>
      <c r="J9" s="35" t="s">
        <v>653</v>
      </c>
    </row>
    <row r="10" spans="1:10" ht="30" customHeight="1" x14ac:dyDescent="0.3">
      <c r="A10" s="28" t="s">
        <v>654</v>
      </c>
      <c r="B10" s="29" t="s">
        <v>468</v>
      </c>
      <c r="C10" s="30" t="s">
        <v>655</v>
      </c>
      <c r="D10" s="31" t="s">
        <v>469</v>
      </c>
      <c r="E10" s="29" t="s">
        <v>470</v>
      </c>
      <c r="F10" s="33" t="s">
        <v>471</v>
      </c>
      <c r="G10" s="34" t="s">
        <v>463</v>
      </c>
      <c r="H10" s="29">
        <v>2</v>
      </c>
      <c r="I10" s="29" t="s">
        <v>457</v>
      </c>
      <c r="J10" s="35" t="s">
        <v>656</v>
      </c>
    </row>
    <row r="11" spans="1:10" ht="30" customHeight="1" x14ac:dyDescent="0.3">
      <c r="A11" s="28" t="s">
        <v>472</v>
      </c>
      <c r="B11" s="29" t="s">
        <v>474</v>
      </c>
      <c r="C11" s="30" t="s">
        <v>475</v>
      </c>
      <c r="D11" s="31" t="s">
        <v>476</v>
      </c>
      <c r="E11" s="29" t="s">
        <v>473</v>
      </c>
      <c r="F11" s="33" t="s">
        <v>456</v>
      </c>
      <c r="G11" s="34" t="s">
        <v>647</v>
      </c>
      <c r="H11" s="29">
        <v>3</v>
      </c>
      <c r="I11" s="29" t="s">
        <v>457</v>
      </c>
      <c r="J11" s="35" t="s">
        <v>650</v>
      </c>
    </row>
    <row r="12" spans="1:10" ht="30" customHeight="1" x14ac:dyDescent="0.3">
      <c r="A12" s="28" t="s">
        <v>477</v>
      </c>
      <c r="B12" s="29" t="s">
        <v>478</v>
      </c>
      <c r="C12" s="30" t="s">
        <v>479</v>
      </c>
      <c r="D12" s="31" t="s">
        <v>480</v>
      </c>
      <c r="E12" s="29" t="s">
        <v>481</v>
      </c>
      <c r="F12" s="33" t="s">
        <v>456</v>
      </c>
      <c r="G12" s="34" t="s">
        <v>647</v>
      </c>
      <c r="H12" s="29">
        <v>2</v>
      </c>
      <c r="I12" s="29" t="s">
        <v>482</v>
      </c>
      <c r="J12" s="35" t="s">
        <v>650</v>
      </c>
    </row>
    <row r="13" spans="1:10" ht="30" customHeight="1" x14ac:dyDescent="0.3">
      <c r="A13" s="28" t="s">
        <v>483</v>
      </c>
      <c r="B13" s="29" t="s">
        <v>487</v>
      </c>
      <c r="C13" s="30" t="s">
        <v>657</v>
      </c>
      <c r="D13" s="31" t="s">
        <v>658</v>
      </c>
      <c r="E13" s="29" t="s">
        <v>484</v>
      </c>
      <c r="F13" s="33" t="s">
        <v>456</v>
      </c>
      <c r="G13" s="34" t="s">
        <v>463</v>
      </c>
      <c r="H13" s="29">
        <v>2</v>
      </c>
      <c r="I13" s="29" t="s">
        <v>482</v>
      </c>
      <c r="J13" s="35" t="s">
        <v>650</v>
      </c>
    </row>
    <row r="14" spans="1:10" ht="30" customHeight="1" x14ac:dyDescent="0.3">
      <c r="A14" s="28" t="s">
        <v>485</v>
      </c>
      <c r="B14" s="29" t="s">
        <v>598</v>
      </c>
      <c r="C14" s="30" t="s">
        <v>657</v>
      </c>
      <c r="D14" s="31" t="s">
        <v>659</v>
      </c>
      <c r="E14" s="29" t="s">
        <v>484</v>
      </c>
      <c r="F14" s="33" t="s">
        <v>456</v>
      </c>
      <c r="G14" s="34" t="s">
        <v>463</v>
      </c>
      <c r="H14" s="29">
        <v>2</v>
      </c>
      <c r="I14" s="29" t="s">
        <v>482</v>
      </c>
      <c r="J14" s="35" t="s">
        <v>650</v>
      </c>
    </row>
    <row r="15" spans="1:10" ht="30" customHeight="1" x14ac:dyDescent="0.3">
      <c r="A15" s="28" t="s">
        <v>486</v>
      </c>
      <c r="B15" s="29" t="s">
        <v>487</v>
      </c>
      <c r="C15" s="30" t="s">
        <v>660</v>
      </c>
      <c r="D15" s="31" t="s">
        <v>661</v>
      </c>
      <c r="E15" s="29" t="s">
        <v>484</v>
      </c>
      <c r="F15" s="33" t="s">
        <v>456</v>
      </c>
      <c r="G15" s="34" t="s">
        <v>463</v>
      </c>
      <c r="H15" s="29">
        <v>2</v>
      </c>
      <c r="I15" s="29" t="s">
        <v>482</v>
      </c>
      <c r="J15" s="35" t="s">
        <v>650</v>
      </c>
    </row>
    <row r="16" spans="1:10" ht="30" customHeight="1" x14ac:dyDescent="0.3">
      <c r="A16" s="28" t="s">
        <v>662</v>
      </c>
      <c r="B16" s="32" t="s">
        <v>487</v>
      </c>
      <c r="C16" s="30" t="s">
        <v>663</v>
      </c>
      <c r="D16" s="31" t="s">
        <v>488</v>
      </c>
      <c r="E16" s="29" t="s">
        <v>484</v>
      </c>
      <c r="F16" s="33" t="s">
        <v>456</v>
      </c>
      <c r="G16" s="34" t="s">
        <v>463</v>
      </c>
      <c r="H16" s="29">
        <v>2</v>
      </c>
      <c r="I16" s="29" t="s">
        <v>482</v>
      </c>
      <c r="J16" s="35" t="s">
        <v>650</v>
      </c>
    </row>
    <row r="17" spans="1:10" ht="30" customHeight="1" x14ac:dyDescent="0.3">
      <c r="A17" s="28" t="s">
        <v>489</v>
      </c>
      <c r="B17" s="29" t="s">
        <v>490</v>
      </c>
      <c r="C17" s="30" t="s">
        <v>491</v>
      </c>
      <c r="D17" s="31" t="s">
        <v>492</v>
      </c>
      <c r="E17" s="29" t="s">
        <v>493</v>
      </c>
      <c r="F17" s="33" t="s">
        <v>471</v>
      </c>
      <c r="G17" s="34" t="s">
        <v>647</v>
      </c>
      <c r="H17" s="29">
        <v>2</v>
      </c>
      <c r="I17" s="29" t="s">
        <v>482</v>
      </c>
      <c r="J17" s="35" t="s">
        <v>664</v>
      </c>
    </row>
    <row r="18" spans="1:10" ht="30" customHeight="1" x14ac:dyDescent="0.3">
      <c r="A18" s="28" t="s">
        <v>494</v>
      </c>
      <c r="B18" s="29" t="s">
        <v>495</v>
      </c>
      <c r="C18" s="30" t="s">
        <v>665</v>
      </c>
      <c r="D18" s="31"/>
      <c r="E18" s="29" t="s">
        <v>496</v>
      </c>
      <c r="F18" s="33" t="s">
        <v>497</v>
      </c>
      <c r="G18" s="34" t="s">
        <v>647</v>
      </c>
      <c r="H18" s="29">
        <v>1</v>
      </c>
      <c r="I18" s="29" t="s">
        <v>498</v>
      </c>
      <c r="J18" s="35" t="s">
        <v>666</v>
      </c>
    </row>
    <row r="19" spans="1:10" ht="30" customHeight="1" x14ac:dyDescent="0.3">
      <c r="A19" s="28" t="s">
        <v>499</v>
      </c>
      <c r="B19" s="29" t="s">
        <v>500</v>
      </c>
      <c r="C19" s="30" t="s">
        <v>501</v>
      </c>
      <c r="D19" s="31"/>
      <c r="E19" s="29" t="s">
        <v>502</v>
      </c>
      <c r="F19" s="33" t="s">
        <v>471</v>
      </c>
      <c r="G19" s="34" t="s">
        <v>647</v>
      </c>
      <c r="H19" s="29">
        <v>2</v>
      </c>
      <c r="I19" s="37" t="s">
        <v>482</v>
      </c>
      <c r="J19" s="35" t="s">
        <v>650</v>
      </c>
    </row>
    <row r="20" spans="1:10" ht="30" customHeight="1" x14ac:dyDescent="0.3">
      <c r="A20" s="28" t="s">
        <v>503</v>
      </c>
      <c r="B20" s="29" t="s">
        <v>500</v>
      </c>
      <c r="C20" s="30" t="s">
        <v>504</v>
      </c>
      <c r="D20" s="38"/>
      <c r="E20" s="29" t="s">
        <v>502</v>
      </c>
      <c r="F20" s="33" t="s">
        <v>471</v>
      </c>
      <c r="G20" s="34" t="s">
        <v>647</v>
      </c>
      <c r="H20" s="29">
        <v>2</v>
      </c>
      <c r="I20" s="29" t="s">
        <v>482</v>
      </c>
      <c r="J20" s="35" t="s">
        <v>650</v>
      </c>
    </row>
    <row r="21" spans="1:10" ht="30" customHeight="1" x14ac:dyDescent="0.3">
      <c r="A21" s="28" t="s">
        <v>505</v>
      </c>
      <c r="B21" s="29" t="s">
        <v>506</v>
      </c>
      <c r="C21" s="30" t="s">
        <v>667</v>
      </c>
      <c r="D21" s="39" t="s">
        <v>507</v>
      </c>
      <c r="E21" s="29" t="s">
        <v>508</v>
      </c>
      <c r="F21" s="33" t="s">
        <v>471</v>
      </c>
      <c r="G21" s="34" t="s">
        <v>647</v>
      </c>
      <c r="H21" s="29">
        <v>5</v>
      </c>
      <c r="I21" s="29" t="s">
        <v>482</v>
      </c>
      <c r="J21" s="35" t="s">
        <v>650</v>
      </c>
    </row>
    <row r="22" spans="1:10" ht="30" customHeight="1" x14ac:dyDescent="0.3">
      <c r="A22" s="28" t="s">
        <v>509</v>
      </c>
      <c r="B22" s="29" t="s">
        <v>668</v>
      </c>
      <c r="C22" s="30" t="s">
        <v>510</v>
      </c>
      <c r="D22" s="31" t="s">
        <v>507</v>
      </c>
      <c r="E22" s="29" t="s">
        <v>508</v>
      </c>
      <c r="F22" s="33" t="s">
        <v>471</v>
      </c>
      <c r="G22" s="34" t="s">
        <v>647</v>
      </c>
      <c r="H22" s="29">
        <v>5</v>
      </c>
      <c r="I22" s="29" t="s">
        <v>482</v>
      </c>
      <c r="J22" s="35" t="s">
        <v>650</v>
      </c>
    </row>
    <row r="23" spans="1:10" ht="30" customHeight="1" x14ac:dyDescent="0.3">
      <c r="A23" s="28" t="s">
        <v>669</v>
      </c>
      <c r="B23" s="29" t="s">
        <v>670</v>
      </c>
      <c r="C23" s="30" t="s">
        <v>671</v>
      </c>
      <c r="D23" s="31" t="s">
        <v>672</v>
      </c>
      <c r="E23" s="29" t="s">
        <v>673</v>
      </c>
      <c r="F23" s="33" t="s">
        <v>471</v>
      </c>
      <c r="G23" s="34" t="s">
        <v>647</v>
      </c>
      <c r="H23" s="29">
        <v>2</v>
      </c>
      <c r="I23" s="29" t="s">
        <v>482</v>
      </c>
      <c r="J23" s="35" t="s">
        <v>650</v>
      </c>
    </row>
    <row r="24" spans="1:10" ht="30" customHeight="1" x14ac:dyDescent="0.3">
      <c r="A24" s="28" t="s">
        <v>511</v>
      </c>
      <c r="B24" s="29" t="s">
        <v>512</v>
      </c>
      <c r="C24" s="30" t="s">
        <v>513</v>
      </c>
      <c r="D24" s="31" t="s">
        <v>514</v>
      </c>
      <c r="E24" s="29" t="s">
        <v>515</v>
      </c>
      <c r="F24" s="33" t="s">
        <v>471</v>
      </c>
      <c r="G24" s="34" t="s">
        <v>647</v>
      </c>
      <c r="H24" s="29">
        <v>3</v>
      </c>
      <c r="I24" s="29" t="s">
        <v>498</v>
      </c>
      <c r="J24" s="35" t="s">
        <v>674</v>
      </c>
    </row>
    <row r="25" spans="1:10" ht="30" customHeight="1" x14ac:dyDescent="0.3">
      <c r="A25" s="28" t="s">
        <v>516</v>
      </c>
      <c r="B25" s="29" t="s">
        <v>512</v>
      </c>
      <c r="C25" s="30" t="s">
        <v>518</v>
      </c>
      <c r="D25" s="31" t="s">
        <v>514</v>
      </c>
      <c r="E25" s="29" t="s">
        <v>515</v>
      </c>
      <c r="F25" s="33" t="s">
        <v>471</v>
      </c>
      <c r="G25" s="34" t="s">
        <v>647</v>
      </c>
      <c r="H25" s="29">
        <v>3</v>
      </c>
      <c r="I25" s="29" t="s">
        <v>498</v>
      </c>
      <c r="J25" s="35" t="s">
        <v>674</v>
      </c>
    </row>
    <row r="26" spans="1:10" ht="30" customHeight="1" x14ac:dyDescent="0.3">
      <c r="A26" s="28" t="s">
        <v>517</v>
      </c>
      <c r="B26" s="40" t="s">
        <v>512</v>
      </c>
      <c r="C26" s="41" t="s">
        <v>519</v>
      </c>
      <c r="D26" s="42" t="s">
        <v>514</v>
      </c>
      <c r="E26" s="29" t="s">
        <v>515</v>
      </c>
      <c r="F26" s="33" t="s">
        <v>471</v>
      </c>
      <c r="G26" s="34" t="s">
        <v>647</v>
      </c>
      <c r="H26" s="43">
        <v>3</v>
      </c>
      <c r="I26" s="44" t="s">
        <v>498</v>
      </c>
      <c r="J26" s="45" t="s">
        <v>674</v>
      </c>
    </row>
    <row r="27" spans="1:10" ht="30" customHeight="1" x14ac:dyDescent="0.3">
      <c r="A27" s="28" t="s">
        <v>520</v>
      </c>
      <c r="B27" s="46" t="s">
        <v>521</v>
      </c>
      <c r="C27" s="47" t="s">
        <v>522</v>
      </c>
      <c r="D27" s="48" t="s">
        <v>523</v>
      </c>
      <c r="E27" s="29" t="s">
        <v>524</v>
      </c>
      <c r="F27" s="33" t="s">
        <v>456</v>
      </c>
      <c r="G27" s="34" t="s">
        <v>647</v>
      </c>
      <c r="H27" s="43">
        <v>2</v>
      </c>
      <c r="I27" s="49" t="s">
        <v>457</v>
      </c>
      <c r="J27" s="50" t="s">
        <v>525</v>
      </c>
    </row>
    <row r="28" spans="1:10" ht="30" customHeight="1" x14ac:dyDescent="0.3">
      <c r="A28" s="28" t="s">
        <v>526</v>
      </c>
      <c r="B28" s="46" t="s">
        <v>527</v>
      </c>
      <c r="C28" s="47" t="s">
        <v>528</v>
      </c>
      <c r="D28" s="48" t="s">
        <v>523</v>
      </c>
      <c r="E28" s="29" t="s">
        <v>524</v>
      </c>
      <c r="F28" s="33" t="s">
        <v>456</v>
      </c>
      <c r="G28" s="34" t="s">
        <v>647</v>
      </c>
      <c r="H28" s="43">
        <v>2</v>
      </c>
      <c r="I28" s="49" t="s">
        <v>457</v>
      </c>
      <c r="J28" s="50" t="s">
        <v>529</v>
      </c>
    </row>
    <row r="29" spans="1:10" ht="30" customHeight="1" x14ac:dyDescent="0.3">
      <c r="A29" s="28" t="s">
        <v>530</v>
      </c>
      <c r="B29" s="46" t="s">
        <v>675</v>
      </c>
      <c r="C29" s="47" t="s">
        <v>535</v>
      </c>
      <c r="D29" s="48" t="s">
        <v>676</v>
      </c>
      <c r="E29" s="29" t="s">
        <v>532</v>
      </c>
      <c r="F29" s="33" t="s">
        <v>471</v>
      </c>
      <c r="G29" s="34" t="s">
        <v>647</v>
      </c>
      <c r="H29" s="43">
        <v>4</v>
      </c>
      <c r="I29" s="49" t="s">
        <v>457</v>
      </c>
      <c r="J29" s="50" t="s">
        <v>677</v>
      </c>
    </row>
    <row r="30" spans="1:10" ht="30" customHeight="1" x14ac:dyDescent="0.3">
      <c r="A30" s="28" t="s">
        <v>533</v>
      </c>
      <c r="B30" s="29" t="s">
        <v>678</v>
      </c>
      <c r="C30" s="30" t="s">
        <v>531</v>
      </c>
      <c r="D30" s="51" t="s">
        <v>676</v>
      </c>
      <c r="E30" s="29" t="s">
        <v>532</v>
      </c>
      <c r="F30" s="33" t="s">
        <v>471</v>
      </c>
      <c r="G30" s="34" t="s">
        <v>647</v>
      </c>
      <c r="H30" s="43">
        <v>4</v>
      </c>
      <c r="I30" s="29" t="s">
        <v>457</v>
      </c>
      <c r="J30" s="52" t="s">
        <v>679</v>
      </c>
    </row>
    <row r="31" spans="1:10" ht="30" customHeight="1" x14ac:dyDescent="0.3">
      <c r="A31" s="28" t="s">
        <v>534</v>
      </c>
      <c r="B31" s="29" t="s">
        <v>680</v>
      </c>
      <c r="C31" s="30" t="s">
        <v>681</v>
      </c>
      <c r="D31" s="51" t="s">
        <v>682</v>
      </c>
      <c r="E31" s="29" t="s">
        <v>532</v>
      </c>
      <c r="F31" s="33" t="s">
        <v>471</v>
      </c>
      <c r="G31" s="34" t="s">
        <v>647</v>
      </c>
      <c r="H31" s="43">
        <v>4</v>
      </c>
      <c r="I31" s="29" t="s">
        <v>482</v>
      </c>
      <c r="J31" s="52" t="s">
        <v>683</v>
      </c>
    </row>
    <row r="32" spans="1:10" ht="30" customHeight="1" x14ac:dyDescent="0.3">
      <c r="A32" s="28" t="s">
        <v>536</v>
      </c>
      <c r="B32" s="29" t="s">
        <v>487</v>
      </c>
      <c r="C32" s="30" t="s">
        <v>537</v>
      </c>
      <c r="D32" s="51" t="s">
        <v>538</v>
      </c>
      <c r="E32" s="29" t="s">
        <v>539</v>
      </c>
      <c r="F32" s="33" t="s">
        <v>456</v>
      </c>
      <c r="G32" s="34" t="s">
        <v>647</v>
      </c>
      <c r="H32" s="43">
        <v>2</v>
      </c>
      <c r="I32" s="29" t="s">
        <v>457</v>
      </c>
      <c r="J32" s="52" t="s">
        <v>684</v>
      </c>
    </row>
    <row r="33" spans="1:10" ht="30" customHeight="1" x14ac:dyDescent="0.3">
      <c r="A33" s="28" t="s">
        <v>540</v>
      </c>
      <c r="B33" s="40" t="s">
        <v>487</v>
      </c>
      <c r="C33" s="53" t="s">
        <v>541</v>
      </c>
      <c r="D33" s="31" t="s">
        <v>538</v>
      </c>
      <c r="E33" s="29" t="s">
        <v>539</v>
      </c>
      <c r="F33" s="33" t="s">
        <v>456</v>
      </c>
      <c r="G33" s="34" t="s">
        <v>647</v>
      </c>
      <c r="H33" s="43">
        <v>2</v>
      </c>
      <c r="I33" s="29" t="s">
        <v>457</v>
      </c>
      <c r="J33" s="52" t="s">
        <v>685</v>
      </c>
    </row>
    <row r="34" spans="1:10" ht="30" customHeight="1" x14ac:dyDescent="0.3">
      <c r="A34" s="28" t="s">
        <v>542</v>
      </c>
      <c r="B34" s="40" t="s">
        <v>487</v>
      </c>
      <c r="C34" s="53" t="s">
        <v>543</v>
      </c>
      <c r="D34" s="51" t="s">
        <v>538</v>
      </c>
      <c r="E34" s="29" t="s">
        <v>539</v>
      </c>
      <c r="F34" s="33" t="s">
        <v>456</v>
      </c>
      <c r="G34" s="54" t="s">
        <v>647</v>
      </c>
      <c r="H34" s="43">
        <v>2</v>
      </c>
      <c r="I34" s="40" t="s">
        <v>457</v>
      </c>
      <c r="J34" s="52" t="s">
        <v>686</v>
      </c>
    </row>
    <row r="35" spans="1:10" ht="30" customHeight="1" x14ac:dyDescent="0.3">
      <c r="A35" s="28" t="s">
        <v>544</v>
      </c>
      <c r="B35" s="40" t="s">
        <v>545</v>
      </c>
      <c r="C35" s="53" t="s">
        <v>551</v>
      </c>
      <c r="D35" s="51" t="s">
        <v>546</v>
      </c>
      <c r="E35" s="29" t="s">
        <v>547</v>
      </c>
      <c r="F35" s="33" t="s">
        <v>456</v>
      </c>
      <c r="G35" s="54" t="s">
        <v>225</v>
      </c>
      <c r="H35" s="43">
        <v>3</v>
      </c>
      <c r="I35" s="40" t="s">
        <v>548</v>
      </c>
      <c r="J35" s="52" t="s">
        <v>687</v>
      </c>
    </row>
    <row r="36" spans="1:10" ht="30" customHeight="1" x14ac:dyDescent="0.3">
      <c r="A36" s="28" t="s">
        <v>549</v>
      </c>
      <c r="B36" s="40" t="s">
        <v>545</v>
      </c>
      <c r="C36" s="53" t="s">
        <v>688</v>
      </c>
      <c r="D36" s="51" t="s">
        <v>689</v>
      </c>
      <c r="E36" s="29" t="s">
        <v>547</v>
      </c>
      <c r="F36" s="33" t="s">
        <v>456</v>
      </c>
      <c r="G36" s="54" t="s">
        <v>647</v>
      </c>
      <c r="H36" s="43">
        <v>3</v>
      </c>
      <c r="I36" s="40" t="s">
        <v>548</v>
      </c>
      <c r="J36" s="52" t="s">
        <v>687</v>
      </c>
    </row>
    <row r="37" spans="1:10" ht="30" customHeight="1" x14ac:dyDescent="0.3">
      <c r="A37" s="28" t="s">
        <v>550</v>
      </c>
      <c r="B37" s="40" t="s">
        <v>545</v>
      </c>
      <c r="C37" s="53" t="s">
        <v>690</v>
      </c>
      <c r="D37" s="51" t="s">
        <v>546</v>
      </c>
      <c r="E37" s="29" t="s">
        <v>547</v>
      </c>
      <c r="F37" s="33" t="s">
        <v>456</v>
      </c>
      <c r="G37" s="54" t="s">
        <v>647</v>
      </c>
      <c r="H37" s="43">
        <v>3</v>
      </c>
      <c r="I37" s="40" t="s">
        <v>548</v>
      </c>
      <c r="J37" s="52" t="s">
        <v>552</v>
      </c>
    </row>
    <row r="38" spans="1:10" ht="30" customHeight="1" x14ac:dyDescent="0.3">
      <c r="A38" s="28" t="s">
        <v>553</v>
      </c>
      <c r="B38" s="40" t="s">
        <v>554</v>
      </c>
      <c r="C38" s="53" t="s">
        <v>555</v>
      </c>
      <c r="D38" s="51" t="s">
        <v>556</v>
      </c>
      <c r="E38" s="29" t="s">
        <v>557</v>
      </c>
      <c r="F38" s="33" t="s">
        <v>456</v>
      </c>
      <c r="G38" s="54" t="s">
        <v>647</v>
      </c>
      <c r="H38" s="43">
        <v>4</v>
      </c>
      <c r="I38" s="40" t="s">
        <v>457</v>
      </c>
      <c r="J38" s="52" t="s">
        <v>650</v>
      </c>
    </row>
    <row r="39" spans="1:10" ht="30" customHeight="1" x14ac:dyDescent="0.3">
      <c r="A39" s="28" t="s">
        <v>558</v>
      </c>
      <c r="B39" s="40" t="s">
        <v>554</v>
      </c>
      <c r="C39" s="53" t="s">
        <v>559</v>
      </c>
      <c r="D39" s="51" t="s">
        <v>556</v>
      </c>
      <c r="E39" s="29" t="s">
        <v>557</v>
      </c>
      <c r="F39" s="33" t="s">
        <v>456</v>
      </c>
      <c r="G39" s="54" t="s">
        <v>647</v>
      </c>
      <c r="H39" s="43">
        <v>4</v>
      </c>
      <c r="I39" s="40" t="s">
        <v>457</v>
      </c>
      <c r="J39" s="52" t="s">
        <v>650</v>
      </c>
    </row>
    <row r="40" spans="1:10" ht="30" customHeight="1" x14ac:dyDescent="0.3">
      <c r="A40" s="28" t="s">
        <v>560</v>
      </c>
      <c r="B40" s="40" t="s">
        <v>696</v>
      </c>
      <c r="C40" s="53" t="s">
        <v>779</v>
      </c>
      <c r="D40" s="51" t="s">
        <v>692</v>
      </c>
      <c r="E40" s="29" t="s">
        <v>561</v>
      </c>
      <c r="F40" s="33" t="s">
        <v>471</v>
      </c>
      <c r="G40" s="54" t="s">
        <v>647</v>
      </c>
      <c r="H40" s="43">
        <v>5</v>
      </c>
      <c r="I40" s="40" t="s">
        <v>693</v>
      </c>
      <c r="J40" s="82" t="s">
        <v>698</v>
      </c>
    </row>
    <row r="41" spans="1:10" ht="30" customHeight="1" x14ac:dyDescent="0.3">
      <c r="A41" s="28" t="s">
        <v>563</v>
      </c>
      <c r="B41" s="55" t="s">
        <v>694</v>
      </c>
      <c r="C41" s="56" t="s">
        <v>780</v>
      </c>
      <c r="D41" s="57" t="s">
        <v>695</v>
      </c>
      <c r="E41" s="29" t="s">
        <v>561</v>
      </c>
      <c r="F41" s="33" t="s">
        <v>471</v>
      </c>
      <c r="G41" s="58" t="s">
        <v>647</v>
      </c>
      <c r="H41" s="43">
        <v>5</v>
      </c>
      <c r="I41" s="59" t="s">
        <v>693</v>
      </c>
      <c r="J41" s="60" t="s">
        <v>562</v>
      </c>
    </row>
    <row r="42" spans="1:10" ht="30" customHeight="1" x14ac:dyDescent="0.3">
      <c r="A42" s="28" t="s">
        <v>564</v>
      </c>
      <c r="B42" s="59" t="s">
        <v>696</v>
      </c>
      <c r="C42" s="56" t="s">
        <v>781</v>
      </c>
      <c r="D42" s="57" t="s">
        <v>697</v>
      </c>
      <c r="E42" s="29" t="s">
        <v>561</v>
      </c>
      <c r="F42" s="33" t="s">
        <v>471</v>
      </c>
      <c r="G42" s="58" t="s">
        <v>647</v>
      </c>
      <c r="H42" s="43">
        <v>5</v>
      </c>
      <c r="I42" s="59" t="s">
        <v>693</v>
      </c>
      <c r="J42" s="60" t="s">
        <v>698</v>
      </c>
    </row>
    <row r="43" spans="1:10" ht="30" customHeight="1" x14ac:dyDescent="0.3">
      <c r="A43" s="28" t="s">
        <v>565</v>
      </c>
      <c r="B43" s="55" t="s">
        <v>696</v>
      </c>
      <c r="C43" s="56" t="s">
        <v>699</v>
      </c>
      <c r="D43" s="61" t="s">
        <v>700</v>
      </c>
      <c r="E43" s="29" t="s">
        <v>561</v>
      </c>
      <c r="F43" s="33" t="s">
        <v>471</v>
      </c>
      <c r="G43" s="58" t="s">
        <v>647</v>
      </c>
      <c r="H43" s="43">
        <v>5</v>
      </c>
      <c r="I43" s="59" t="s">
        <v>693</v>
      </c>
      <c r="J43" s="52" t="s">
        <v>698</v>
      </c>
    </row>
    <row r="44" spans="1:10" ht="30" customHeight="1" x14ac:dyDescent="0.3">
      <c r="A44" s="28" t="s">
        <v>566</v>
      </c>
      <c r="B44" s="29" t="s">
        <v>691</v>
      </c>
      <c r="C44" s="30" t="s">
        <v>701</v>
      </c>
      <c r="D44" s="31" t="s">
        <v>702</v>
      </c>
      <c r="E44" s="29" t="s">
        <v>561</v>
      </c>
      <c r="F44" s="33" t="s">
        <v>471</v>
      </c>
      <c r="G44" s="34" t="s">
        <v>647</v>
      </c>
      <c r="H44" s="43">
        <v>5</v>
      </c>
      <c r="I44" s="29" t="s">
        <v>693</v>
      </c>
      <c r="J44" s="52" t="s">
        <v>703</v>
      </c>
    </row>
    <row r="45" spans="1:10" ht="30" customHeight="1" x14ac:dyDescent="0.3">
      <c r="A45" s="28" t="s">
        <v>567</v>
      </c>
      <c r="B45" s="29" t="s">
        <v>704</v>
      </c>
      <c r="C45" s="30" t="s">
        <v>705</v>
      </c>
      <c r="D45" s="31" t="s">
        <v>706</v>
      </c>
      <c r="E45" s="29" t="s">
        <v>568</v>
      </c>
      <c r="F45" s="33" t="s">
        <v>497</v>
      </c>
      <c r="G45" s="34" t="s">
        <v>647</v>
      </c>
      <c r="H45" s="43">
        <v>1</v>
      </c>
      <c r="I45" s="29" t="s">
        <v>457</v>
      </c>
      <c r="J45" s="50" t="s">
        <v>650</v>
      </c>
    </row>
    <row r="46" spans="1:10" ht="30" customHeight="1" x14ac:dyDescent="0.3">
      <c r="A46" s="28" t="s">
        <v>569</v>
      </c>
      <c r="B46" s="40" t="s">
        <v>570</v>
      </c>
      <c r="C46" s="53" t="s">
        <v>571</v>
      </c>
      <c r="D46" s="51" t="s">
        <v>572</v>
      </c>
      <c r="E46" s="29" t="s">
        <v>573</v>
      </c>
      <c r="F46" s="33" t="s">
        <v>456</v>
      </c>
      <c r="G46" s="34" t="s">
        <v>647</v>
      </c>
      <c r="H46" s="43">
        <v>4</v>
      </c>
      <c r="I46" s="29" t="s">
        <v>457</v>
      </c>
      <c r="J46" s="52" t="s">
        <v>650</v>
      </c>
    </row>
    <row r="47" spans="1:10" ht="30" customHeight="1" x14ac:dyDescent="0.3">
      <c r="A47" s="62" t="s">
        <v>574</v>
      </c>
      <c r="B47" s="40" t="s">
        <v>575</v>
      </c>
      <c r="C47" s="53" t="s">
        <v>707</v>
      </c>
      <c r="D47" s="51" t="s">
        <v>572</v>
      </c>
      <c r="E47" s="29" t="s">
        <v>573</v>
      </c>
      <c r="F47" s="33" t="s">
        <v>456</v>
      </c>
      <c r="G47" s="34" t="s">
        <v>647</v>
      </c>
      <c r="H47" s="43">
        <v>4</v>
      </c>
      <c r="I47" s="40" t="s">
        <v>457</v>
      </c>
      <c r="J47" s="35" t="s">
        <v>650</v>
      </c>
    </row>
    <row r="48" spans="1:10" ht="30" customHeight="1" x14ac:dyDescent="0.3">
      <c r="A48" s="62" t="s">
        <v>576</v>
      </c>
      <c r="B48" s="40" t="s">
        <v>577</v>
      </c>
      <c r="C48" s="53" t="s">
        <v>578</v>
      </c>
      <c r="D48" s="51" t="s">
        <v>572</v>
      </c>
      <c r="E48" s="29" t="s">
        <v>573</v>
      </c>
      <c r="F48" s="33" t="s">
        <v>456</v>
      </c>
      <c r="G48" s="34" t="s">
        <v>647</v>
      </c>
      <c r="H48" s="43">
        <v>4</v>
      </c>
      <c r="I48" s="40" t="s">
        <v>457</v>
      </c>
      <c r="J48" s="35" t="s">
        <v>650</v>
      </c>
    </row>
    <row r="49" spans="1:10" ht="30" customHeight="1" x14ac:dyDescent="0.3">
      <c r="A49" s="62" t="s">
        <v>579</v>
      </c>
      <c r="B49" s="40" t="s">
        <v>580</v>
      </c>
      <c r="C49" s="53" t="s">
        <v>708</v>
      </c>
      <c r="D49" s="51" t="s">
        <v>572</v>
      </c>
      <c r="E49" s="29" t="s">
        <v>573</v>
      </c>
      <c r="F49" s="33" t="s">
        <v>456</v>
      </c>
      <c r="G49" s="34" t="s">
        <v>647</v>
      </c>
      <c r="H49" s="43">
        <v>4</v>
      </c>
      <c r="I49" s="40" t="s">
        <v>457</v>
      </c>
      <c r="J49" s="35" t="s">
        <v>650</v>
      </c>
    </row>
    <row r="50" spans="1:10" ht="30" customHeight="1" x14ac:dyDescent="0.3">
      <c r="A50" s="62" t="s">
        <v>709</v>
      </c>
      <c r="B50" s="29" t="s">
        <v>710</v>
      </c>
      <c r="C50" s="53" t="s">
        <v>711</v>
      </c>
      <c r="D50" s="51" t="s">
        <v>712</v>
      </c>
      <c r="E50" s="29" t="s">
        <v>713</v>
      </c>
      <c r="F50" s="33" t="s">
        <v>456</v>
      </c>
      <c r="G50" s="34" t="s">
        <v>647</v>
      </c>
      <c r="H50" s="43">
        <v>2</v>
      </c>
      <c r="I50" s="40" t="s">
        <v>548</v>
      </c>
      <c r="J50" s="52" t="s">
        <v>714</v>
      </c>
    </row>
    <row r="51" spans="1:10" ht="30" customHeight="1" x14ac:dyDescent="0.3">
      <c r="A51" s="62" t="s">
        <v>715</v>
      </c>
      <c r="B51" s="29" t="s">
        <v>716</v>
      </c>
      <c r="C51" s="30" t="s">
        <v>717</v>
      </c>
      <c r="D51" s="51" t="s">
        <v>712</v>
      </c>
      <c r="E51" s="29" t="s">
        <v>713</v>
      </c>
      <c r="F51" s="33" t="s">
        <v>456</v>
      </c>
      <c r="G51" s="34" t="s">
        <v>647</v>
      </c>
      <c r="H51" s="43">
        <v>2</v>
      </c>
      <c r="I51" s="40" t="s">
        <v>548</v>
      </c>
      <c r="J51" s="52" t="s">
        <v>714</v>
      </c>
    </row>
    <row r="52" spans="1:10" ht="30" customHeight="1" x14ac:dyDescent="0.3">
      <c r="A52" s="62" t="s">
        <v>581</v>
      </c>
      <c r="B52" s="40" t="s">
        <v>582</v>
      </c>
      <c r="C52" s="53" t="s">
        <v>583</v>
      </c>
      <c r="D52" s="51" t="s">
        <v>584</v>
      </c>
      <c r="E52" s="29" t="s">
        <v>585</v>
      </c>
      <c r="F52" s="33" t="s">
        <v>456</v>
      </c>
      <c r="G52" s="34" t="s">
        <v>647</v>
      </c>
      <c r="H52" s="43">
        <v>3</v>
      </c>
      <c r="I52" s="40" t="s">
        <v>457</v>
      </c>
      <c r="J52" s="35" t="s">
        <v>718</v>
      </c>
    </row>
    <row r="53" spans="1:10" ht="30" customHeight="1" x14ac:dyDescent="0.3">
      <c r="A53" s="62" t="s">
        <v>586</v>
      </c>
      <c r="B53" s="40" t="s">
        <v>582</v>
      </c>
      <c r="C53" s="53" t="s">
        <v>587</v>
      </c>
      <c r="D53" s="51" t="s">
        <v>584</v>
      </c>
      <c r="E53" s="29" t="s">
        <v>585</v>
      </c>
      <c r="F53" s="33" t="s">
        <v>456</v>
      </c>
      <c r="G53" s="34" t="s">
        <v>647</v>
      </c>
      <c r="H53" s="43">
        <v>3</v>
      </c>
      <c r="I53" s="40" t="s">
        <v>457</v>
      </c>
      <c r="J53" s="35" t="s">
        <v>718</v>
      </c>
    </row>
    <row r="54" spans="1:10" ht="30" customHeight="1" x14ac:dyDescent="0.3">
      <c r="A54" s="62" t="s">
        <v>588</v>
      </c>
      <c r="B54" s="40" t="s">
        <v>582</v>
      </c>
      <c r="C54" s="53" t="s">
        <v>719</v>
      </c>
      <c r="D54" s="51" t="s">
        <v>584</v>
      </c>
      <c r="E54" s="29" t="s">
        <v>585</v>
      </c>
      <c r="F54" s="33" t="s">
        <v>456</v>
      </c>
      <c r="G54" s="34" t="s">
        <v>647</v>
      </c>
      <c r="H54" s="43">
        <v>3</v>
      </c>
      <c r="I54" s="40" t="s">
        <v>457</v>
      </c>
      <c r="J54" s="35" t="s">
        <v>718</v>
      </c>
    </row>
    <row r="55" spans="1:10" ht="30" customHeight="1" x14ac:dyDescent="0.3">
      <c r="A55" s="62" t="s">
        <v>589</v>
      </c>
      <c r="B55" s="40" t="s">
        <v>582</v>
      </c>
      <c r="C55" s="53" t="s">
        <v>720</v>
      </c>
      <c r="D55" s="51" t="s">
        <v>721</v>
      </c>
      <c r="E55" s="29" t="s">
        <v>585</v>
      </c>
      <c r="F55" s="33" t="s">
        <v>456</v>
      </c>
      <c r="G55" s="34" t="s">
        <v>647</v>
      </c>
      <c r="H55" s="43">
        <v>3</v>
      </c>
      <c r="I55" s="40" t="s">
        <v>498</v>
      </c>
      <c r="J55" s="35" t="s">
        <v>718</v>
      </c>
    </row>
    <row r="56" spans="1:10" ht="30" customHeight="1" x14ac:dyDescent="0.3">
      <c r="A56" s="62" t="s">
        <v>590</v>
      </c>
      <c r="B56" s="40" t="s">
        <v>591</v>
      </c>
      <c r="C56" s="53" t="s">
        <v>722</v>
      </c>
      <c r="D56" s="42" t="s">
        <v>592</v>
      </c>
      <c r="E56" s="29" t="s">
        <v>593</v>
      </c>
      <c r="F56" s="33" t="s">
        <v>456</v>
      </c>
      <c r="G56" s="54" t="s">
        <v>647</v>
      </c>
      <c r="H56" s="43">
        <v>5</v>
      </c>
      <c r="I56" s="44" t="s">
        <v>457</v>
      </c>
      <c r="J56" s="45" t="s">
        <v>723</v>
      </c>
    </row>
    <row r="57" spans="1:10" ht="30" customHeight="1" x14ac:dyDescent="0.3">
      <c r="A57" s="62" t="s">
        <v>594</v>
      </c>
      <c r="B57" s="40" t="s">
        <v>595</v>
      </c>
      <c r="C57" s="53" t="s">
        <v>724</v>
      </c>
      <c r="D57" s="48" t="s">
        <v>592</v>
      </c>
      <c r="E57" s="29" t="s">
        <v>593</v>
      </c>
      <c r="F57" s="33" t="s">
        <v>456</v>
      </c>
      <c r="G57" s="54" t="s">
        <v>647</v>
      </c>
      <c r="H57" s="43">
        <v>5</v>
      </c>
      <c r="I57" s="49" t="s">
        <v>457</v>
      </c>
      <c r="J57" s="45" t="s">
        <v>596</v>
      </c>
    </row>
    <row r="58" spans="1:10" ht="30" customHeight="1" x14ac:dyDescent="0.3">
      <c r="A58" s="62" t="s">
        <v>597</v>
      </c>
      <c r="B58" s="40" t="s">
        <v>598</v>
      </c>
      <c r="C58" s="53" t="s">
        <v>725</v>
      </c>
      <c r="D58" s="51" t="s">
        <v>726</v>
      </c>
      <c r="E58" s="29" t="s">
        <v>600</v>
      </c>
      <c r="F58" s="33" t="s">
        <v>456</v>
      </c>
      <c r="G58" s="34" t="s">
        <v>647</v>
      </c>
      <c r="H58" s="43">
        <v>4</v>
      </c>
      <c r="I58" s="40" t="s">
        <v>498</v>
      </c>
      <c r="J58" s="52" t="s">
        <v>650</v>
      </c>
    </row>
    <row r="59" spans="1:10" ht="30" customHeight="1" x14ac:dyDescent="0.3">
      <c r="A59" s="62" t="s">
        <v>601</v>
      </c>
      <c r="B59" s="40" t="s">
        <v>598</v>
      </c>
      <c r="C59" s="53" t="s">
        <v>727</v>
      </c>
      <c r="D59" s="51" t="s">
        <v>599</v>
      </c>
      <c r="E59" s="29" t="s">
        <v>600</v>
      </c>
      <c r="F59" s="33" t="s">
        <v>456</v>
      </c>
      <c r="G59" s="34" t="s">
        <v>647</v>
      </c>
      <c r="H59" s="43">
        <v>4</v>
      </c>
      <c r="I59" s="40" t="s">
        <v>498</v>
      </c>
      <c r="J59" s="52" t="s">
        <v>650</v>
      </c>
    </row>
    <row r="60" spans="1:10" ht="30" customHeight="1" x14ac:dyDescent="0.3">
      <c r="A60" s="62" t="s">
        <v>602</v>
      </c>
      <c r="B60" s="40" t="s">
        <v>598</v>
      </c>
      <c r="C60" s="53" t="s">
        <v>603</v>
      </c>
      <c r="D60" s="51" t="s">
        <v>599</v>
      </c>
      <c r="E60" s="29" t="s">
        <v>600</v>
      </c>
      <c r="F60" s="33" t="s">
        <v>456</v>
      </c>
      <c r="G60" s="34" t="s">
        <v>647</v>
      </c>
      <c r="H60" s="43">
        <v>4</v>
      </c>
      <c r="I60" s="40" t="s">
        <v>498</v>
      </c>
      <c r="J60" s="52" t="s">
        <v>650</v>
      </c>
    </row>
    <row r="61" spans="1:10" ht="30" customHeight="1" x14ac:dyDescent="0.3">
      <c r="A61" s="62" t="s">
        <v>604</v>
      </c>
      <c r="B61" s="40" t="s">
        <v>728</v>
      </c>
      <c r="C61" s="53" t="s">
        <v>607</v>
      </c>
      <c r="D61" s="51" t="s">
        <v>729</v>
      </c>
      <c r="E61" s="29" t="s">
        <v>605</v>
      </c>
      <c r="F61" s="33" t="s">
        <v>456</v>
      </c>
      <c r="G61" s="34" t="s">
        <v>647</v>
      </c>
      <c r="H61" s="43">
        <v>6</v>
      </c>
      <c r="I61" s="40" t="s">
        <v>498</v>
      </c>
      <c r="J61" s="52" t="s">
        <v>730</v>
      </c>
    </row>
    <row r="62" spans="1:10" ht="30" customHeight="1" x14ac:dyDescent="0.3">
      <c r="A62" s="62" t="s">
        <v>606</v>
      </c>
      <c r="B62" s="40" t="s">
        <v>731</v>
      </c>
      <c r="C62" s="53" t="s">
        <v>732</v>
      </c>
      <c r="D62" s="63" t="s">
        <v>729</v>
      </c>
      <c r="E62" s="29" t="s">
        <v>605</v>
      </c>
      <c r="F62" s="33" t="s">
        <v>456</v>
      </c>
      <c r="G62" s="34" t="s">
        <v>647</v>
      </c>
      <c r="H62" s="43">
        <v>6</v>
      </c>
      <c r="I62" s="40" t="s">
        <v>498</v>
      </c>
      <c r="J62" s="52" t="s">
        <v>733</v>
      </c>
    </row>
    <row r="63" spans="1:10" ht="30" customHeight="1" x14ac:dyDescent="0.3">
      <c r="A63" s="62" t="s">
        <v>608</v>
      </c>
      <c r="B63" s="40" t="s">
        <v>734</v>
      </c>
      <c r="C63" s="53" t="s">
        <v>735</v>
      </c>
      <c r="D63" s="51" t="s">
        <v>729</v>
      </c>
      <c r="E63" s="29" t="s">
        <v>605</v>
      </c>
      <c r="F63" s="33" t="s">
        <v>456</v>
      </c>
      <c r="G63" s="34" t="s">
        <v>647</v>
      </c>
      <c r="H63" s="43">
        <v>6</v>
      </c>
      <c r="I63" s="40" t="s">
        <v>498</v>
      </c>
      <c r="J63" s="52" t="s">
        <v>736</v>
      </c>
    </row>
    <row r="64" spans="1:10" ht="30" customHeight="1" x14ac:dyDescent="0.3">
      <c r="A64" s="62" t="s">
        <v>609</v>
      </c>
      <c r="B64" s="40" t="s">
        <v>610</v>
      </c>
      <c r="C64" s="53" t="s">
        <v>737</v>
      </c>
      <c r="D64" s="64" t="s">
        <v>738</v>
      </c>
      <c r="E64" s="29" t="s">
        <v>611</v>
      </c>
      <c r="F64" s="33" t="s">
        <v>456</v>
      </c>
      <c r="G64" s="54" t="s">
        <v>463</v>
      </c>
      <c r="H64" s="65">
        <v>6</v>
      </c>
      <c r="I64" s="40" t="s">
        <v>498</v>
      </c>
      <c r="J64" s="52" t="s">
        <v>739</v>
      </c>
    </row>
    <row r="65" spans="1:10" ht="30" customHeight="1" x14ac:dyDescent="0.3">
      <c r="A65" s="62" t="s">
        <v>612</v>
      </c>
      <c r="B65" s="40" t="s">
        <v>610</v>
      </c>
      <c r="C65" s="53" t="s">
        <v>740</v>
      </c>
      <c r="D65" s="66" t="s">
        <v>741</v>
      </c>
      <c r="E65" s="29" t="s">
        <v>611</v>
      </c>
      <c r="F65" s="33" t="s">
        <v>456</v>
      </c>
      <c r="G65" s="54" t="s">
        <v>463</v>
      </c>
      <c r="H65" s="65">
        <v>6</v>
      </c>
      <c r="I65" s="40" t="s">
        <v>498</v>
      </c>
      <c r="J65" s="52" t="s">
        <v>739</v>
      </c>
    </row>
    <row r="66" spans="1:10" ht="30" customHeight="1" x14ac:dyDescent="0.3">
      <c r="A66" s="62" t="s">
        <v>613</v>
      </c>
      <c r="B66" s="40" t="s">
        <v>617</v>
      </c>
      <c r="C66" s="53" t="s">
        <v>742</v>
      </c>
      <c r="D66" s="51" t="s">
        <v>618</v>
      </c>
      <c r="E66" s="29" t="s">
        <v>611</v>
      </c>
      <c r="F66" s="33" t="s">
        <v>456</v>
      </c>
      <c r="G66" s="54" t="s">
        <v>463</v>
      </c>
      <c r="H66" s="65">
        <v>6</v>
      </c>
      <c r="I66" s="40" t="s">
        <v>498</v>
      </c>
      <c r="J66" s="52" t="s">
        <v>615</v>
      </c>
    </row>
    <row r="67" spans="1:10" ht="30" customHeight="1" x14ac:dyDescent="0.3">
      <c r="A67" s="62" t="s">
        <v>616</v>
      </c>
      <c r="B67" s="29" t="s">
        <v>610</v>
      </c>
      <c r="C67" s="53" t="s">
        <v>743</v>
      </c>
      <c r="D67" s="53" t="s">
        <v>614</v>
      </c>
      <c r="E67" s="29" t="s">
        <v>611</v>
      </c>
      <c r="F67" s="33" t="s">
        <v>456</v>
      </c>
      <c r="G67" s="34" t="s">
        <v>463</v>
      </c>
      <c r="H67" s="43">
        <v>6</v>
      </c>
      <c r="I67" s="29" t="s">
        <v>498</v>
      </c>
      <c r="J67" s="35" t="s">
        <v>615</v>
      </c>
    </row>
    <row r="68" spans="1:10" ht="30" customHeight="1" x14ac:dyDescent="0.3">
      <c r="A68" s="62" t="s">
        <v>619</v>
      </c>
      <c r="B68" s="29" t="s">
        <v>610</v>
      </c>
      <c r="C68" s="30" t="s">
        <v>744</v>
      </c>
      <c r="D68" s="53" t="s">
        <v>745</v>
      </c>
      <c r="E68" s="29" t="s">
        <v>611</v>
      </c>
      <c r="F68" s="33" t="s">
        <v>456</v>
      </c>
      <c r="G68" s="34" t="s">
        <v>463</v>
      </c>
      <c r="H68" s="43">
        <v>6</v>
      </c>
      <c r="I68" s="29" t="s">
        <v>498</v>
      </c>
      <c r="J68" s="35" t="s">
        <v>746</v>
      </c>
    </row>
    <row r="69" spans="1:10" ht="30" customHeight="1" x14ac:dyDescent="0.3">
      <c r="A69" s="62" t="s">
        <v>620</v>
      </c>
      <c r="B69" s="40" t="s">
        <v>610</v>
      </c>
      <c r="C69" s="30" t="s">
        <v>747</v>
      </c>
      <c r="D69" s="53" t="s">
        <v>748</v>
      </c>
      <c r="E69" s="29" t="s">
        <v>611</v>
      </c>
      <c r="F69" s="33" t="s">
        <v>456</v>
      </c>
      <c r="G69" s="34" t="s">
        <v>463</v>
      </c>
      <c r="H69" s="43">
        <v>6</v>
      </c>
      <c r="I69" s="29" t="s">
        <v>498</v>
      </c>
      <c r="J69" s="52" t="s">
        <v>749</v>
      </c>
    </row>
    <row r="70" spans="1:10" ht="30" customHeight="1" x14ac:dyDescent="0.3">
      <c r="A70" s="62" t="s">
        <v>750</v>
      </c>
      <c r="B70" s="40" t="s">
        <v>610</v>
      </c>
      <c r="C70" s="30" t="s">
        <v>751</v>
      </c>
      <c r="D70" s="53" t="s">
        <v>752</v>
      </c>
      <c r="E70" s="29" t="s">
        <v>611</v>
      </c>
      <c r="F70" s="33" t="s">
        <v>456</v>
      </c>
      <c r="G70" s="34" t="s">
        <v>463</v>
      </c>
      <c r="H70" s="43">
        <v>6</v>
      </c>
      <c r="I70" s="29" t="s">
        <v>498</v>
      </c>
      <c r="J70" s="52" t="s">
        <v>753</v>
      </c>
    </row>
    <row r="71" spans="1:10" ht="30" customHeight="1" x14ac:dyDescent="0.3">
      <c r="A71" s="62" t="s">
        <v>754</v>
      </c>
      <c r="B71" s="29" t="s">
        <v>580</v>
      </c>
      <c r="C71" s="30" t="s">
        <v>755</v>
      </c>
      <c r="D71" s="53" t="s">
        <v>650</v>
      </c>
      <c r="E71" s="29" t="s">
        <v>756</v>
      </c>
      <c r="F71" s="33" t="s">
        <v>497</v>
      </c>
      <c r="G71" s="34" t="s">
        <v>647</v>
      </c>
      <c r="H71" s="43">
        <v>2</v>
      </c>
      <c r="I71" s="29" t="s">
        <v>482</v>
      </c>
      <c r="J71" s="35" t="s">
        <v>650</v>
      </c>
    </row>
    <row r="72" spans="1:10" ht="30" customHeight="1" x14ac:dyDescent="0.3">
      <c r="A72" s="62" t="s">
        <v>757</v>
      </c>
      <c r="B72" s="29" t="s">
        <v>580</v>
      </c>
      <c r="C72" s="30" t="s">
        <v>758</v>
      </c>
      <c r="D72" s="31" t="s">
        <v>650</v>
      </c>
      <c r="E72" s="29" t="s">
        <v>756</v>
      </c>
      <c r="F72" s="33" t="s">
        <v>497</v>
      </c>
      <c r="G72" s="34" t="s">
        <v>647</v>
      </c>
      <c r="H72" s="43">
        <v>2</v>
      </c>
      <c r="I72" s="29" t="s">
        <v>482</v>
      </c>
      <c r="J72" s="35" t="s">
        <v>650</v>
      </c>
    </row>
    <row r="73" spans="1:10" ht="30" customHeight="1" x14ac:dyDescent="0.3">
      <c r="A73" s="62" t="s">
        <v>759</v>
      </c>
      <c r="B73" s="29" t="s">
        <v>760</v>
      </c>
      <c r="C73" s="30" t="s">
        <v>761</v>
      </c>
      <c r="D73" s="31" t="s">
        <v>762</v>
      </c>
      <c r="E73" s="29" t="s">
        <v>763</v>
      </c>
      <c r="F73" s="33" t="s">
        <v>471</v>
      </c>
      <c r="G73" s="34" t="s">
        <v>647</v>
      </c>
      <c r="H73" s="43">
        <v>2</v>
      </c>
      <c r="I73" s="29" t="s">
        <v>457</v>
      </c>
      <c r="J73" s="35" t="s">
        <v>764</v>
      </c>
    </row>
    <row r="74" spans="1:10" ht="30" customHeight="1" x14ac:dyDescent="0.3">
      <c r="A74" s="62" t="s">
        <v>765</v>
      </c>
      <c r="B74" s="29" t="s">
        <v>760</v>
      </c>
      <c r="C74" s="30" t="s">
        <v>766</v>
      </c>
      <c r="D74" s="67" t="s">
        <v>762</v>
      </c>
      <c r="E74" s="29" t="s">
        <v>763</v>
      </c>
      <c r="F74" s="33" t="s">
        <v>471</v>
      </c>
      <c r="G74" s="34" t="s">
        <v>647</v>
      </c>
      <c r="H74" s="43">
        <v>2</v>
      </c>
      <c r="I74" s="29" t="s">
        <v>457</v>
      </c>
      <c r="J74" s="35" t="s">
        <v>767</v>
      </c>
    </row>
    <row r="75" spans="1:10" ht="30" customHeight="1" x14ac:dyDescent="0.3">
      <c r="A75" s="28" t="s">
        <v>621</v>
      </c>
      <c r="B75" s="29" t="s">
        <v>622</v>
      </c>
      <c r="C75" s="30" t="s">
        <v>623</v>
      </c>
      <c r="D75" s="67" t="s">
        <v>624</v>
      </c>
      <c r="E75" s="29" t="s">
        <v>625</v>
      </c>
      <c r="F75" s="33" t="s">
        <v>456</v>
      </c>
      <c r="G75" s="34" t="s">
        <v>647</v>
      </c>
      <c r="H75" s="43">
        <v>15</v>
      </c>
      <c r="I75" s="29" t="s">
        <v>457</v>
      </c>
      <c r="J75" s="35" t="s">
        <v>650</v>
      </c>
    </row>
    <row r="76" spans="1:10" ht="30" customHeight="1" x14ac:dyDescent="0.3">
      <c r="A76" s="28" t="s">
        <v>626</v>
      </c>
      <c r="B76" s="29" t="s">
        <v>627</v>
      </c>
      <c r="C76" s="30" t="s">
        <v>628</v>
      </c>
      <c r="D76" s="67" t="s">
        <v>624</v>
      </c>
      <c r="E76" s="29" t="s">
        <v>625</v>
      </c>
      <c r="F76" s="33" t="s">
        <v>456</v>
      </c>
      <c r="G76" s="34" t="s">
        <v>647</v>
      </c>
      <c r="H76" s="43">
        <v>15</v>
      </c>
      <c r="I76" s="29" t="s">
        <v>457</v>
      </c>
      <c r="J76" s="35" t="s">
        <v>650</v>
      </c>
    </row>
    <row r="77" spans="1:10" ht="30" customHeight="1" x14ac:dyDescent="0.3">
      <c r="A77" s="28" t="s">
        <v>629</v>
      </c>
      <c r="B77" s="29" t="s">
        <v>622</v>
      </c>
      <c r="C77" s="30" t="s">
        <v>630</v>
      </c>
      <c r="D77" s="67" t="s">
        <v>631</v>
      </c>
      <c r="E77" s="29" t="s">
        <v>625</v>
      </c>
      <c r="F77" s="33" t="s">
        <v>456</v>
      </c>
      <c r="G77" s="34" t="s">
        <v>647</v>
      </c>
      <c r="H77" s="43">
        <v>15</v>
      </c>
      <c r="I77" s="29" t="s">
        <v>457</v>
      </c>
      <c r="J77" s="35" t="s">
        <v>650</v>
      </c>
    </row>
    <row r="78" spans="1:10" ht="30" customHeight="1" x14ac:dyDescent="0.3">
      <c r="A78" s="28" t="s">
        <v>768</v>
      </c>
      <c r="B78" s="29" t="s">
        <v>769</v>
      </c>
      <c r="C78" s="30" t="s">
        <v>770</v>
      </c>
      <c r="D78" s="67" t="s">
        <v>771</v>
      </c>
      <c r="E78" s="29" t="s">
        <v>772</v>
      </c>
      <c r="F78" s="33" t="s">
        <v>456</v>
      </c>
      <c r="G78" s="34" t="s">
        <v>647</v>
      </c>
      <c r="H78" s="43">
        <v>6</v>
      </c>
      <c r="I78" s="29" t="s">
        <v>482</v>
      </c>
      <c r="J78" s="35" t="s">
        <v>773</v>
      </c>
    </row>
    <row r="79" spans="1:10" ht="30" customHeight="1" x14ac:dyDescent="0.3">
      <c r="A79" s="28" t="s">
        <v>774</v>
      </c>
      <c r="B79" s="29" t="s">
        <v>775</v>
      </c>
      <c r="C79" s="30" t="s">
        <v>776</v>
      </c>
      <c r="D79" s="67" t="s">
        <v>777</v>
      </c>
      <c r="E79" s="29" t="s">
        <v>772</v>
      </c>
      <c r="F79" s="33" t="s">
        <v>456</v>
      </c>
      <c r="G79" s="34" t="s">
        <v>647</v>
      </c>
      <c r="H79" s="43">
        <v>6</v>
      </c>
      <c r="I79" s="29" t="s">
        <v>482</v>
      </c>
      <c r="J79" s="35" t="s">
        <v>778</v>
      </c>
    </row>
    <row r="80" spans="1:10" ht="30" customHeight="1" x14ac:dyDescent="0.3">
      <c r="A80" s="28"/>
      <c r="B80" s="40"/>
      <c r="C80" s="53"/>
      <c r="D80" s="53"/>
      <c r="E80" s="32"/>
      <c r="F80" s="68"/>
      <c r="G80" s="54"/>
      <c r="H80" s="69"/>
      <c r="I80" s="40"/>
      <c r="J80" s="52"/>
    </row>
    <row r="81" spans="1:10" ht="30" customHeight="1" x14ac:dyDescent="0.3">
      <c r="A81" s="28"/>
      <c r="B81" s="40"/>
      <c r="C81" s="53"/>
      <c r="D81" s="51"/>
      <c r="E81" s="32"/>
      <c r="F81" s="68"/>
      <c r="G81" s="54"/>
      <c r="H81" s="70"/>
      <c r="I81" s="40"/>
      <c r="J81" s="52"/>
    </row>
    <row r="82" spans="1:10" ht="30" customHeight="1" x14ac:dyDescent="0.3">
      <c r="A82" s="28"/>
      <c r="B82" s="40"/>
      <c r="C82" s="53"/>
      <c r="D82" s="51"/>
      <c r="E82" s="32"/>
      <c r="F82" s="68"/>
      <c r="G82" s="54"/>
      <c r="H82" s="70"/>
      <c r="I82" s="40"/>
      <c r="J82" s="52"/>
    </row>
    <row r="83" spans="1:10" ht="30" customHeight="1" x14ac:dyDescent="0.3">
      <c r="A83" s="28"/>
      <c r="B83" s="40"/>
      <c r="C83" s="53"/>
      <c r="D83" s="71"/>
      <c r="E83" s="32"/>
      <c r="F83" s="68"/>
      <c r="G83" s="54"/>
      <c r="H83" s="70"/>
      <c r="I83" s="40"/>
      <c r="J83" s="52"/>
    </row>
    <row r="84" spans="1:10" ht="30" customHeight="1" x14ac:dyDescent="0.3">
      <c r="A84" s="28"/>
      <c r="B84" s="40"/>
      <c r="C84" s="53"/>
      <c r="D84" s="63"/>
      <c r="E84" s="32"/>
      <c r="F84" s="68"/>
      <c r="G84" s="54"/>
      <c r="H84" s="70"/>
      <c r="I84" s="40"/>
      <c r="J84" s="52"/>
    </row>
    <row r="85" spans="1:10" ht="30" customHeight="1" x14ac:dyDescent="0.3">
      <c r="A85" s="28"/>
      <c r="B85" s="40"/>
      <c r="C85" s="53"/>
      <c r="D85" s="53"/>
      <c r="E85" s="32"/>
      <c r="F85" s="68"/>
      <c r="G85" s="54"/>
      <c r="H85" s="70"/>
      <c r="I85" s="40"/>
      <c r="J85" s="52"/>
    </row>
    <row r="86" spans="1:10" ht="30" customHeight="1" x14ac:dyDescent="0.3">
      <c r="A86" s="28"/>
      <c r="B86" s="40"/>
      <c r="C86" s="53"/>
      <c r="D86" s="51"/>
      <c r="E86" s="29"/>
      <c r="F86" s="72"/>
      <c r="G86" s="34"/>
      <c r="H86" s="43"/>
      <c r="I86" s="40"/>
      <c r="J86" s="52"/>
    </row>
    <row r="87" spans="1:10" ht="30" customHeight="1" x14ac:dyDescent="0.3">
      <c r="A87" s="28"/>
      <c r="B87" s="40"/>
      <c r="C87" s="53"/>
      <c r="D87" s="51"/>
      <c r="E87" s="29"/>
      <c r="F87" s="72"/>
      <c r="G87" s="34"/>
      <c r="H87" s="43"/>
      <c r="I87" s="40"/>
      <c r="J87" s="52"/>
    </row>
    <row r="88" spans="1:10" ht="30" customHeight="1" x14ac:dyDescent="0.3">
      <c r="A88" s="28"/>
      <c r="B88" s="40"/>
      <c r="C88" s="53"/>
      <c r="D88" s="51"/>
      <c r="E88" s="29"/>
      <c r="F88" s="72"/>
      <c r="G88" s="34"/>
      <c r="H88" s="43"/>
      <c r="I88" s="40"/>
      <c r="J88" s="52"/>
    </row>
    <row r="89" spans="1:10" ht="30" customHeight="1" x14ac:dyDescent="0.3">
      <c r="A89" s="28"/>
      <c r="B89" s="40"/>
      <c r="C89" s="53"/>
      <c r="D89" s="51"/>
      <c r="E89" s="29"/>
      <c r="F89" s="72"/>
      <c r="G89" s="34"/>
      <c r="H89" s="43"/>
      <c r="I89" s="40"/>
      <c r="J89" s="52"/>
    </row>
    <row r="90" spans="1:10" ht="30" customHeight="1" x14ac:dyDescent="0.3">
      <c r="A90" s="28"/>
      <c r="B90" s="40"/>
      <c r="C90" s="53"/>
      <c r="D90" s="51"/>
      <c r="E90" s="29"/>
      <c r="F90" s="72"/>
      <c r="G90" s="34"/>
      <c r="H90" s="43"/>
      <c r="I90" s="40"/>
      <c r="J90" s="52"/>
    </row>
    <row r="91" spans="1:10" ht="30" customHeight="1" x14ac:dyDescent="0.3">
      <c r="A91" s="73"/>
      <c r="B91" s="74"/>
      <c r="C91" s="75"/>
      <c r="D91" s="76"/>
      <c r="E91" s="77"/>
      <c r="F91" s="78"/>
      <c r="G91" s="79"/>
      <c r="H91" s="80"/>
      <c r="I91" s="74"/>
      <c r="J91" s="81"/>
    </row>
    <row r="92" spans="1:10" ht="18" customHeight="1" x14ac:dyDescent="0.3">
      <c r="A92" s="28"/>
      <c r="B92" s="40"/>
      <c r="C92" s="53"/>
      <c r="D92" s="51"/>
      <c r="E92" s="29"/>
      <c r="F92" s="72"/>
      <c r="G92" s="34"/>
      <c r="H92" s="43"/>
      <c r="I92" s="40"/>
      <c r="J92" s="52"/>
    </row>
    <row r="93" spans="1:10" ht="18" customHeight="1" x14ac:dyDescent="0.3">
      <c r="A93" s="28"/>
      <c r="B93" s="40"/>
      <c r="C93" s="53"/>
      <c r="D93" s="51"/>
      <c r="E93" s="29"/>
      <c r="F93" s="72"/>
      <c r="G93" s="34"/>
      <c r="H93" s="43"/>
      <c r="I93" s="40"/>
      <c r="J93" s="52"/>
    </row>
    <row r="94" spans="1:10" ht="18" customHeight="1" x14ac:dyDescent="0.3">
      <c r="A94" s="28"/>
      <c r="B94" s="40"/>
      <c r="C94" s="53"/>
      <c r="D94" s="51"/>
      <c r="E94" s="29"/>
      <c r="F94" s="72"/>
      <c r="G94" s="34"/>
      <c r="H94" s="43"/>
      <c r="I94" s="40"/>
      <c r="J94" s="52"/>
    </row>
    <row r="95" spans="1:10" ht="18" customHeight="1" x14ac:dyDescent="0.3">
      <c r="A95" s="28"/>
      <c r="B95" s="40"/>
      <c r="C95" s="53"/>
      <c r="D95" s="51"/>
      <c r="E95" s="29"/>
      <c r="F95" s="72"/>
      <c r="G95" s="34"/>
      <c r="H95" s="43"/>
      <c r="I95" s="40"/>
      <c r="J95" s="52"/>
    </row>
    <row r="96" spans="1:10" ht="18" customHeight="1" x14ac:dyDescent="0.3">
      <c r="A96" s="28"/>
      <c r="B96" s="40"/>
      <c r="C96" s="53"/>
      <c r="D96" s="51"/>
      <c r="E96" s="29"/>
      <c r="F96" s="72"/>
      <c r="G96" s="34"/>
      <c r="H96" s="43"/>
      <c r="I96" s="40"/>
      <c r="J96" s="52"/>
    </row>
    <row r="97" spans="1:10" ht="18" customHeight="1" x14ac:dyDescent="0.3">
      <c r="A97" s="28"/>
      <c r="B97" s="40"/>
      <c r="C97" s="53"/>
      <c r="D97" s="51"/>
      <c r="E97" s="29"/>
      <c r="F97" s="72"/>
      <c r="G97" s="34"/>
      <c r="H97" s="43"/>
      <c r="I97" s="40"/>
      <c r="J97" s="52"/>
    </row>
    <row r="98" spans="1:10" ht="18" customHeight="1" x14ac:dyDescent="0.3">
      <c r="A98" s="28"/>
      <c r="B98" s="40"/>
      <c r="C98" s="53"/>
      <c r="D98" s="51"/>
      <c r="E98" s="29"/>
      <c r="F98" s="72"/>
      <c r="G98" s="34"/>
      <c r="H98" s="43"/>
      <c r="I98" s="40"/>
      <c r="J98" s="52"/>
    </row>
    <row r="99" spans="1:10" ht="18" customHeight="1" x14ac:dyDescent="0.3">
      <c r="A99" s="28"/>
      <c r="B99" s="40"/>
      <c r="C99" s="53"/>
      <c r="D99" s="51"/>
      <c r="E99" s="29"/>
      <c r="F99" s="72"/>
      <c r="G99" s="34"/>
      <c r="H99" s="43"/>
      <c r="I99" s="40"/>
      <c r="J99" s="52"/>
    </row>
    <row r="100" spans="1:10" ht="18" customHeight="1" x14ac:dyDescent="0.3">
      <c r="A100" s="28"/>
      <c r="B100" s="40"/>
      <c r="C100" s="53"/>
      <c r="D100" s="51"/>
      <c r="E100" s="29"/>
      <c r="F100" s="72"/>
      <c r="G100" s="34"/>
      <c r="H100" s="43"/>
      <c r="I100" s="40"/>
      <c r="J100" s="52"/>
    </row>
    <row r="101" spans="1:10" ht="18" customHeight="1" x14ac:dyDescent="0.3">
      <c r="A101" s="28"/>
      <c r="B101" s="40"/>
      <c r="C101" s="53"/>
      <c r="D101" s="51"/>
      <c r="E101" s="29"/>
      <c r="F101" s="72"/>
      <c r="G101" s="34"/>
      <c r="H101" s="43"/>
      <c r="I101" s="40"/>
      <c r="J101" s="52"/>
    </row>
    <row r="102" spans="1:10" ht="18" customHeight="1" x14ac:dyDescent="0.3">
      <c r="A102" s="73"/>
      <c r="B102" s="74"/>
      <c r="C102" s="75"/>
      <c r="D102" s="76"/>
      <c r="E102" s="77"/>
      <c r="F102" s="78"/>
      <c r="G102" s="79"/>
      <c r="H102" s="80"/>
      <c r="I102" s="74"/>
      <c r="J102" s="81"/>
    </row>
    <row r="103" spans="1:10" ht="18" customHeight="1" x14ac:dyDescent="0.3">
      <c r="A103" s="23"/>
      <c r="B103" s="23"/>
      <c r="C103" s="23"/>
      <c r="D103" s="23"/>
      <c r="E103" s="23"/>
      <c r="F103" s="23"/>
      <c r="G103" s="23"/>
      <c r="H103" s="23"/>
      <c r="I103" s="23"/>
      <c r="J103" s="23"/>
    </row>
    <row r="104" spans="1:10" ht="18" customHeight="1" x14ac:dyDescent="0.3">
      <c r="A104" s="23"/>
      <c r="B104" s="23"/>
      <c r="C104" s="23"/>
      <c r="D104" s="23"/>
      <c r="E104" s="23"/>
      <c r="F104" s="23"/>
      <c r="G104" s="23"/>
      <c r="H104" s="23"/>
      <c r="I104" s="23"/>
      <c r="J104" s="23"/>
    </row>
    <row r="105" spans="1:10" ht="18" customHeight="1" x14ac:dyDescent="0.3">
      <c r="A105" s="23"/>
      <c r="B105" s="23"/>
      <c r="C105" s="23"/>
      <c r="D105" s="23"/>
      <c r="E105" s="23"/>
      <c r="F105" s="23"/>
      <c r="G105" s="23"/>
      <c r="H105" s="23"/>
      <c r="I105" s="23"/>
      <c r="J105" s="23"/>
    </row>
    <row r="106" spans="1:10" ht="18" customHeight="1" x14ac:dyDescent="0.3">
      <c r="A106" s="23"/>
      <c r="B106" s="23"/>
      <c r="C106" s="23"/>
      <c r="D106" s="23"/>
      <c r="E106" s="23"/>
      <c r="F106" s="23"/>
      <c r="G106" s="23"/>
      <c r="H106" s="23"/>
      <c r="I106" s="23"/>
      <c r="J106" s="23"/>
    </row>
    <row r="107" spans="1:10" ht="18" customHeight="1" x14ac:dyDescent="0.3">
      <c r="A107" s="23"/>
      <c r="B107" s="23"/>
      <c r="C107" s="23"/>
      <c r="D107" s="23"/>
      <c r="E107" s="23"/>
      <c r="F107" s="23"/>
      <c r="G107" s="23"/>
      <c r="H107" s="23"/>
      <c r="I107" s="23"/>
      <c r="J107" s="23"/>
    </row>
    <row r="108" spans="1:10" ht="18" customHeight="1" x14ac:dyDescent="0.3">
      <c r="A108" s="23"/>
      <c r="B108" s="23"/>
      <c r="C108" s="23"/>
      <c r="D108" s="23"/>
      <c r="E108" s="23"/>
      <c r="F108" s="23"/>
      <c r="G108" s="23"/>
      <c r="H108" s="23"/>
      <c r="I108" s="23"/>
      <c r="J108" s="23"/>
    </row>
    <row r="109" spans="1:10" ht="18" customHeight="1" x14ac:dyDescent="0.3">
      <c r="A109" s="23"/>
      <c r="B109" s="23"/>
      <c r="C109" s="23"/>
      <c r="D109" s="23"/>
      <c r="E109" s="23"/>
      <c r="F109" s="23"/>
      <c r="G109" s="23"/>
      <c r="H109" s="23"/>
      <c r="I109" s="23"/>
      <c r="J109" s="23"/>
    </row>
    <row r="110" spans="1:10" ht="18" customHeight="1" x14ac:dyDescent="0.3">
      <c r="A110" s="23"/>
      <c r="B110" s="23"/>
      <c r="C110" s="23"/>
      <c r="D110" s="23"/>
      <c r="E110" s="23"/>
      <c r="F110" s="23"/>
      <c r="G110" s="23"/>
      <c r="H110" s="23"/>
      <c r="I110" s="23"/>
      <c r="J110" s="23"/>
    </row>
    <row r="111" spans="1:10" ht="18" customHeight="1" x14ac:dyDescent="0.3">
      <c r="A111" s="23"/>
      <c r="B111" s="23"/>
      <c r="C111" s="23"/>
      <c r="D111" s="23"/>
      <c r="E111" s="23"/>
      <c r="F111" s="23"/>
      <c r="G111" s="23"/>
      <c r="H111" s="23"/>
      <c r="I111" s="23"/>
      <c r="J111" s="23"/>
    </row>
    <row r="112" spans="1:10" ht="18" customHeight="1" x14ac:dyDescent="0.3">
      <c r="A112" s="23"/>
      <c r="B112" s="23"/>
      <c r="C112" s="23"/>
      <c r="D112" s="23"/>
      <c r="E112" s="23"/>
      <c r="F112" s="23"/>
      <c r="G112" s="23"/>
      <c r="H112" s="23"/>
      <c r="I112" s="23"/>
      <c r="J112" s="23"/>
    </row>
    <row r="113" spans="1:10" ht="18" customHeight="1" x14ac:dyDescent="0.3">
      <c r="A113" s="23"/>
      <c r="B113" s="23"/>
      <c r="C113" s="23"/>
      <c r="D113" s="23"/>
      <c r="E113" s="23"/>
      <c r="F113" s="23"/>
      <c r="G113" s="23"/>
      <c r="H113" s="23"/>
      <c r="I113" s="23"/>
      <c r="J113" s="23"/>
    </row>
    <row r="114" spans="1:10" ht="18" customHeight="1" x14ac:dyDescent="0.3">
      <c r="A114" s="23"/>
      <c r="B114" s="23"/>
      <c r="C114" s="23"/>
      <c r="D114" s="23"/>
      <c r="E114" s="23"/>
      <c r="F114" s="23"/>
      <c r="G114" s="23"/>
      <c r="H114" s="23"/>
      <c r="I114" s="23"/>
      <c r="J114" s="23"/>
    </row>
    <row r="115" spans="1:10" ht="18" customHeight="1" x14ac:dyDescent="0.3">
      <c r="A115" s="23"/>
      <c r="B115" s="23"/>
      <c r="C115" s="23"/>
      <c r="D115" s="23"/>
      <c r="E115" s="23"/>
      <c r="F115" s="23"/>
      <c r="G115" s="23"/>
      <c r="H115" s="23"/>
      <c r="I115" s="23"/>
      <c r="J115" s="23"/>
    </row>
    <row r="116" spans="1:10" ht="18" customHeight="1" x14ac:dyDescent="0.3">
      <c r="C116" s="23"/>
    </row>
    <row r="117" spans="1:10" ht="18" customHeight="1" x14ac:dyDescent="0.3">
      <c r="C117" s="23"/>
    </row>
    <row r="118" spans="1:10" ht="18" customHeight="1" x14ac:dyDescent="0.3">
      <c r="C118" s="23"/>
    </row>
    <row r="119" spans="1:10" ht="18" customHeight="1" x14ac:dyDescent="0.3">
      <c r="C119" s="23"/>
    </row>
    <row r="120" spans="1:10" ht="18" customHeight="1" x14ac:dyDescent="0.3">
      <c r="C120" s="23"/>
    </row>
    <row r="121" spans="1:10" ht="18" customHeight="1" x14ac:dyDescent="0.3">
      <c r="C121" s="23"/>
    </row>
    <row r="122" spans="1:10" ht="18" customHeight="1" x14ac:dyDescent="0.3">
      <c r="C122" s="23"/>
    </row>
    <row r="123" spans="1:10" ht="18" customHeight="1" x14ac:dyDescent="0.3">
      <c r="C123" s="23"/>
    </row>
    <row r="124" spans="1:10" ht="18" customHeight="1" x14ac:dyDescent="0.3">
      <c r="C124" s="23"/>
    </row>
    <row r="125" spans="1:10" ht="18" customHeight="1" x14ac:dyDescent="0.3">
      <c r="C125" s="23"/>
    </row>
    <row r="126" spans="1:10" ht="18" customHeight="1" x14ac:dyDescent="0.3">
      <c r="C126" s="23"/>
    </row>
    <row r="127" spans="1:10" ht="18" customHeight="1" x14ac:dyDescent="0.3">
      <c r="C127" s="23"/>
    </row>
    <row r="128" spans="1:10" ht="18" customHeight="1" x14ac:dyDescent="0.3">
      <c r="C128" s="23"/>
    </row>
    <row r="129" spans="3:3" ht="18" customHeight="1" x14ac:dyDescent="0.3">
      <c r="C129" s="23"/>
    </row>
    <row r="130" spans="3:3" ht="18" customHeight="1" x14ac:dyDescent="0.3">
      <c r="C130" s="23"/>
    </row>
    <row r="131" spans="3:3" ht="18" customHeight="1" x14ac:dyDescent="0.3">
      <c r="C131" s="23"/>
    </row>
    <row r="132" spans="3:3" ht="18" customHeight="1" x14ac:dyDescent="0.3">
      <c r="C132" s="23"/>
    </row>
    <row r="133" spans="3:3" ht="18" customHeight="1" x14ac:dyDescent="0.3">
      <c r="C133" s="23"/>
    </row>
    <row r="134" spans="3:3" ht="18" customHeight="1" x14ac:dyDescent="0.3">
      <c r="C134" s="23"/>
    </row>
    <row r="135" spans="3:3" ht="18" customHeight="1" x14ac:dyDescent="0.3">
      <c r="C135" s="23"/>
    </row>
    <row r="136" spans="3:3" ht="18" customHeight="1" x14ac:dyDescent="0.3">
      <c r="C136" s="23"/>
    </row>
    <row r="137" spans="3:3" ht="18" customHeight="1" x14ac:dyDescent="0.3">
      <c r="C137" s="23"/>
    </row>
    <row r="138" spans="3:3" ht="18" customHeight="1" x14ac:dyDescent="0.3">
      <c r="C138" s="23"/>
    </row>
    <row r="139" spans="3:3" ht="18" customHeight="1" x14ac:dyDescent="0.3">
      <c r="C139" s="23"/>
    </row>
    <row r="140" spans="3:3" ht="18" customHeight="1" x14ac:dyDescent="0.3">
      <c r="C140" s="23"/>
    </row>
    <row r="141" spans="3:3" ht="18" customHeight="1" x14ac:dyDescent="0.3">
      <c r="C141" s="23"/>
    </row>
    <row r="142" spans="3:3" ht="18" customHeight="1" x14ac:dyDescent="0.3">
      <c r="C142" s="23"/>
    </row>
    <row r="143" spans="3:3" ht="18" customHeight="1" x14ac:dyDescent="0.3">
      <c r="C143" s="23"/>
    </row>
    <row r="144" spans="3:3" ht="18" customHeight="1" x14ac:dyDescent="0.3">
      <c r="C144" s="23"/>
    </row>
    <row r="145" spans="3:3" ht="18" customHeight="1" x14ac:dyDescent="0.3">
      <c r="C145" s="23"/>
    </row>
    <row r="146" spans="3:3" ht="18" customHeight="1" x14ac:dyDescent="0.3">
      <c r="C146" s="23"/>
    </row>
    <row r="147" spans="3:3" ht="18" customHeight="1" x14ac:dyDescent="0.3">
      <c r="C147" s="23"/>
    </row>
    <row r="148" spans="3:3" ht="18" customHeight="1" x14ac:dyDescent="0.3">
      <c r="C148" s="23"/>
    </row>
    <row r="149" spans="3:3" ht="18" customHeight="1" x14ac:dyDescent="0.3">
      <c r="C149" s="23"/>
    </row>
    <row r="150" spans="3:3" ht="18" customHeight="1" x14ac:dyDescent="0.3">
      <c r="C150" s="23"/>
    </row>
    <row r="151" spans="3:3" ht="18" customHeight="1" x14ac:dyDescent="0.3">
      <c r="C151" s="23"/>
    </row>
    <row r="152" spans="3:3" ht="18" customHeight="1" x14ac:dyDescent="0.3">
      <c r="C152" s="23"/>
    </row>
    <row r="153" spans="3:3" ht="18" customHeight="1" x14ac:dyDescent="0.3">
      <c r="C153" s="23"/>
    </row>
    <row r="154" spans="3:3" ht="18" customHeight="1" x14ac:dyDescent="0.3">
      <c r="C154" s="23"/>
    </row>
    <row r="155" spans="3:3" ht="18" customHeight="1" x14ac:dyDescent="0.3">
      <c r="C155" s="23"/>
    </row>
    <row r="156" spans="3:3" ht="18" customHeight="1" x14ac:dyDescent="0.3">
      <c r="C156" s="23"/>
    </row>
    <row r="157" spans="3:3" ht="18" customHeight="1" x14ac:dyDescent="0.3">
      <c r="C157" s="23"/>
    </row>
    <row r="158" spans="3:3" ht="18" customHeight="1" x14ac:dyDescent="0.3">
      <c r="C158" s="23"/>
    </row>
    <row r="159" spans="3:3" ht="18" customHeight="1" x14ac:dyDescent="0.3">
      <c r="C159" s="23"/>
    </row>
    <row r="160" spans="3:3" ht="18" customHeight="1" x14ac:dyDescent="0.3">
      <c r="C160" s="23"/>
    </row>
    <row r="161" spans="3:3" ht="18" customHeight="1" x14ac:dyDescent="0.3">
      <c r="C161" s="23"/>
    </row>
    <row r="162" spans="3:3" ht="18" customHeight="1" x14ac:dyDescent="0.3">
      <c r="C162" s="23"/>
    </row>
    <row r="163" spans="3:3" ht="18" customHeight="1" x14ac:dyDescent="0.3">
      <c r="C163" s="23"/>
    </row>
    <row r="164" spans="3:3" ht="18" customHeight="1" x14ac:dyDescent="0.3">
      <c r="C164" s="23"/>
    </row>
    <row r="165" spans="3:3" ht="18" customHeight="1" x14ac:dyDescent="0.3">
      <c r="C165" s="23"/>
    </row>
    <row r="166" spans="3:3" ht="18" customHeight="1" x14ac:dyDescent="0.3">
      <c r="C166" s="23"/>
    </row>
    <row r="167" spans="3:3" ht="18" customHeight="1" x14ac:dyDescent="0.3">
      <c r="C167" s="23"/>
    </row>
    <row r="168" spans="3:3" ht="18" customHeight="1" x14ac:dyDescent="0.3">
      <c r="C168" s="23"/>
    </row>
    <row r="169" spans="3:3" ht="18" customHeight="1" x14ac:dyDescent="0.3">
      <c r="C169" s="23"/>
    </row>
    <row r="170" spans="3:3" ht="18" customHeight="1" x14ac:dyDescent="0.3">
      <c r="C170" s="23"/>
    </row>
    <row r="171" spans="3:3" ht="18" customHeight="1" x14ac:dyDescent="0.3">
      <c r="C171" s="23"/>
    </row>
    <row r="172" spans="3:3" ht="18" customHeight="1" x14ac:dyDescent="0.3">
      <c r="C172" s="23"/>
    </row>
    <row r="173" spans="3:3" ht="18" customHeight="1" x14ac:dyDescent="0.3">
      <c r="C173" s="23"/>
    </row>
    <row r="174" spans="3:3" ht="18" customHeight="1" x14ac:dyDescent="0.3">
      <c r="C174" s="23"/>
    </row>
    <row r="175" spans="3:3" ht="18" customHeight="1" x14ac:dyDescent="0.3">
      <c r="C175" s="23"/>
    </row>
    <row r="176" spans="3:3" ht="18" customHeight="1" x14ac:dyDescent="0.3">
      <c r="C176" s="23"/>
    </row>
    <row r="177" spans="3:3" ht="18" customHeight="1" x14ac:dyDescent="0.3">
      <c r="C177" s="23"/>
    </row>
    <row r="178" spans="3:3" ht="18" customHeight="1" x14ac:dyDescent="0.3">
      <c r="C178" s="23"/>
    </row>
    <row r="179" spans="3:3" ht="18" customHeight="1" x14ac:dyDescent="0.3">
      <c r="C179" s="23"/>
    </row>
    <row r="180" spans="3:3" ht="18" customHeight="1" x14ac:dyDescent="0.3">
      <c r="C180" s="23"/>
    </row>
    <row r="181" spans="3:3" ht="18" customHeight="1" x14ac:dyDescent="0.3">
      <c r="C181" s="23"/>
    </row>
    <row r="182" spans="3:3" ht="18" customHeight="1" x14ac:dyDescent="0.3">
      <c r="C182" s="23"/>
    </row>
    <row r="183" spans="3:3" ht="18" customHeight="1" x14ac:dyDescent="0.3">
      <c r="C183" s="23"/>
    </row>
    <row r="184" spans="3:3" ht="18" customHeight="1" x14ac:dyDescent="0.3">
      <c r="C184" s="23"/>
    </row>
    <row r="185" spans="3:3" ht="18" customHeight="1" x14ac:dyDescent="0.3">
      <c r="C185" s="23"/>
    </row>
    <row r="186" spans="3:3" ht="18" customHeight="1" x14ac:dyDescent="0.3">
      <c r="C186" s="23"/>
    </row>
    <row r="187" spans="3:3" ht="18" customHeight="1" x14ac:dyDescent="0.3">
      <c r="C187" s="23"/>
    </row>
    <row r="188" spans="3:3" ht="18" customHeight="1" x14ac:dyDescent="0.3">
      <c r="C188" s="23"/>
    </row>
    <row r="189" spans="3:3" ht="18" customHeight="1" x14ac:dyDescent="0.3">
      <c r="C189" s="23"/>
    </row>
    <row r="190" spans="3:3" ht="18" customHeight="1" x14ac:dyDescent="0.3">
      <c r="C190" s="23"/>
    </row>
    <row r="191" spans="3:3" ht="18" customHeight="1" x14ac:dyDescent="0.3">
      <c r="C191" s="23"/>
    </row>
    <row r="192" spans="3:3" ht="18" customHeight="1" x14ac:dyDescent="0.3">
      <c r="C192" s="23"/>
    </row>
    <row r="193" spans="3:3" ht="18" customHeight="1" x14ac:dyDescent="0.3">
      <c r="C193" s="23"/>
    </row>
    <row r="194" spans="3:3" ht="18" customHeight="1" x14ac:dyDescent="0.3">
      <c r="C194" s="23"/>
    </row>
    <row r="195" spans="3:3" ht="18" customHeight="1" x14ac:dyDescent="0.3">
      <c r="C195" s="23"/>
    </row>
    <row r="196" spans="3:3" ht="18" customHeight="1" x14ac:dyDescent="0.3">
      <c r="C196" s="23"/>
    </row>
    <row r="197" spans="3:3" ht="18" customHeight="1" x14ac:dyDescent="0.3">
      <c r="C197" s="23"/>
    </row>
    <row r="198" spans="3:3" ht="18" customHeight="1" x14ac:dyDescent="0.3">
      <c r="C198" s="23"/>
    </row>
    <row r="199" spans="3:3" ht="18" customHeight="1" x14ac:dyDescent="0.3">
      <c r="C199" s="23"/>
    </row>
    <row r="200" spans="3:3" ht="18" customHeight="1" x14ac:dyDescent="0.3">
      <c r="C200" s="23"/>
    </row>
    <row r="201" spans="3:3" ht="18" customHeight="1" x14ac:dyDescent="0.3">
      <c r="C201" s="23"/>
    </row>
    <row r="202" spans="3:3" ht="18" customHeight="1" x14ac:dyDescent="0.3">
      <c r="C202" s="23"/>
    </row>
    <row r="203" spans="3:3" ht="18" customHeight="1" x14ac:dyDescent="0.3">
      <c r="C203" s="23"/>
    </row>
    <row r="204" spans="3:3" ht="18" customHeight="1" x14ac:dyDescent="0.3">
      <c r="C204" s="23"/>
    </row>
    <row r="205" spans="3:3" ht="18" customHeight="1" x14ac:dyDescent="0.3">
      <c r="C205" s="23"/>
    </row>
    <row r="206" spans="3:3" ht="18" customHeight="1" x14ac:dyDescent="0.3">
      <c r="C206" s="23"/>
    </row>
    <row r="207" spans="3:3" ht="18" customHeight="1" x14ac:dyDescent="0.3">
      <c r="C207" s="23"/>
    </row>
    <row r="208" spans="3:3" ht="18" customHeight="1" x14ac:dyDescent="0.3">
      <c r="C208" s="23"/>
    </row>
    <row r="209" spans="3:3" ht="18" customHeight="1" x14ac:dyDescent="0.3">
      <c r="C209" s="23"/>
    </row>
    <row r="210" spans="3:3" ht="18" customHeight="1" x14ac:dyDescent="0.3">
      <c r="C210" s="23"/>
    </row>
    <row r="211" spans="3:3" ht="18" customHeight="1" x14ac:dyDescent="0.3">
      <c r="C211" s="23"/>
    </row>
    <row r="212" spans="3:3" ht="18" customHeight="1" x14ac:dyDescent="0.3">
      <c r="C212" s="23"/>
    </row>
    <row r="213" spans="3:3" ht="18" customHeight="1" x14ac:dyDescent="0.3">
      <c r="C213" s="23"/>
    </row>
    <row r="214" spans="3:3" ht="18" customHeight="1" x14ac:dyDescent="0.3">
      <c r="C214" s="23"/>
    </row>
    <row r="215" spans="3:3" ht="18" customHeight="1" x14ac:dyDescent="0.3">
      <c r="C215" s="23"/>
    </row>
    <row r="216" spans="3:3" ht="18" customHeight="1" x14ac:dyDescent="0.3">
      <c r="C216" s="23"/>
    </row>
    <row r="217" spans="3:3" ht="18" customHeight="1" x14ac:dyDescent="0.3">
      <c r="C217" s="23"/>
    </row>
    <row r="218" spans="3:3" ht="18" customHeight="1" x14ac:dyDescent="0.3">
      <c r="C218" s="23"/>
    </row>
    <row r="219" spans="3:3" ht="18" customHeight="1" x14ac:dyDescent="0.3">
      <c r="C219" s="23"/>
    </row>
    <row r="220" spans="3:3" ht="18" customHeight="1" x14ac:dyDescent="0.3">
      <c r="C220" s="23"/>
    </row>
    <row r="221" spans="3:3" ht="18" customHeight="1" x14ac:dyDescent="0.3">
      <c r="C221" s="23"/>
    </row>
    <row r="222" spans="3:3" ht="18" customHeight="1" x14ac:dyDescent="0.3">
      <c r="C222" s="23"/>
    </row>
    <row r="223" spans="3:3" ht="18" customHeight="1" x14ac:dyDescent="0.3">
      <c r="C223" s="23"/>
    </row>
    <row r="224" spans="3:3" ht="18" customHeight="1" x14ac:dyDescent="0.3">
      <c r="C224" s="23"/>
    </row>
    <row r="225" spans="3:3" ht="18" customHeight="1" x14ac:dyDescent="0.3">
      <c r="C225" s="23"/>
    </row>
    <row r="226" spans="3:3" ht="18" customHeight="1" x14ac:dyDescent="0.3">
      <c r="C226" s="23"/>
    </row>
    <row r="227" spans="3:3" ht="18" customHeight="1" x14ac:dyDescent="0.3">
      <c r="C227" s="23"/>
    </row>
    <row r="228" spans="3:3" ht="18" customHeight="1" x14ac:dyDescent="0.3">
      <c r="C228" s="23"/>
    </row>
    <row r="229" spans="3:3" ht="18" customHeight="1" x14ac:dyDescent="0.3">
      <c r="C229" s="23"/>
    </row>
    <row r="230" spans="3:3" ht="18" customHeight="1" x14ac:dyDescent="0.3">
      <c r="C230" s="23"/>
    </row>
    <row r="231" spans="3:3" ht="18" customHeight="1" x14ac:dyDescent="0.3">
      <c r="C231" s="23"/>
    </row>
    <row r="232" spans="3:3" ht="18" customHeight="1" x14ac:dyDescent="0.3">
      <c r="C232" s="23"/>
    </row>
    <row r="233" spans="3:3" ht="18" customHeight="1" x14ac:dyDescent="0.3">
      <c r="C233" s="23"/>
    </row>
    <row r="234" spans="3:3" ht="18" customHeight="1" x14ac:dyDescent="0.3">
      <c r="C234" s="23"/>
    </row>
    <row r="235" spans="3:3" ht="18" customHeight="1" x14ac:dyDescent="0.3">
      <c r="C235" s="23"/>
    </row>
    <row r="236" spans="3:3" ht="18" customHeight="1" x14ac:dyDescent="0.3">
      <c r="C236" s="23"/>
    </row>
    <row r="237" spans="3:3" ht="18" customHeight="1" x14ac:dyDescent="0.3">
      <c r="C237" s="23"/>
    </row>
    <row r="238" spans="3:3" ht="18" customHeight="1" x14ac:dyDescent="0.3">
      <c r="C238" s="23"/>
    </row>
    <row r="239" spans="3:3" ht="18" customHeight="1" x14ac:dyDescent="0.3">
      <c r="C239" s="23"/>
    </row>
    <row r="240" spans="3:3" ht="18" customHeight="1" x14ac:dyDescent="0.3">
      <c r="C240" s="23"/>
    </row>
    <row r="241" spans="3:3" ht="18" customHeight="1" x14ac:dyDescent="0.3">
      <c r="C241" s="23"/>
    </row>
    <row r="242" spans="3:3" ht="18" customHeight="1" x14ac:dyDescent="0.3">
      <c r="C242" s="23"/>
    </row>
    <row r="243" spans="3:3" ht="18" customHeight="1" x14ac:dyDescent="0.3">
      <c r="C243" s="23"/>
    </row>
    <row r="244" spans="3:3" ht="18" customHeight="1" x14ac:dyDescent="0.3">
      <c r="C244" s="23"/>
    </row>
    <row r="245" spans="3:3" ht="18" customHeight="1" x14ac:dyDescent="0.3">
      <c r="C245" s="23"/>
    </row>
    <row r="246" spans="3:3" ht="18" customHeight="1" x14ac:dyDescent="0.3">
      <c r="C246" s="23"/>
    </row>
    <row r="247" spans="3:3" ht="18" customHeight="1" x14ac:dyDescent="0.3">
      <c r="C247" s="23"/>
    </row>
    <row r="248" spans="3:3" ht="18" customHeight="1" x14ac:dyDescent="0.3">
      <c r="C248" s="23"/>
    </row>
    <row r="249" spans="3:3" ht="18" customHeight="1" x14ac:dyDescent="0.3">
      <c r="C249" s="23"/>
    </row>
    <row r="250" spans="3:3" ht="18" customHeight="1" x14ac:dyDescent="0.3">
      <c r="C250" s="23"/>
    </row>
    <row r="251" spans="3:3" ht="18" customHeight="1" x14ac:dyDescent="0.3">
      <c r="C251" s="23"/>
    </row>
    <row r="252" spans="3:3" ht="18" customHeight="1" x14ac:dyDescent="0.3">
      <c r="C252" s="23"/>
    </row>
    <row r="253" spans="3:3" ht="18" customHeight="1" x14ac:dyDescent="0.3">
      <c r="C253" s="23"/>
    </row>
    <row r="254" spans="3:3" ht="18" customHeight="1" x14ac:dyDescent="0.3">
      <c r="C254" s="23"/>
    </row>
    <row r="255" spans="3:3" ht="18" customHeight="1" x14ac:dyDescent="0.3">
      <c r="C255" s="23"/>
    </row>
    <row r="256" spans="3:3" ht="18" customHeight="1" x14ac:dyDescent="0.3">
      <c r="C256" s="23"/>
    </row>
    <row r="257" spans="3:3" ht="18" customHeight="1" x14ac:dyDescent="0.3">
      <c r="C257" s="23"/>
    </row>
    <row r="258" spans="3:3" ht="18" customHeight="1" x14ac:dyDescent="0.3">
      <c r="C258" s="23"/>
    </row>
    <row r="259" spans="3:3" ht="18" customHeight="1" x14ac:dyDescent="0.3">
      <c r="C259" s="23"/>
    </row>
    <row r="260" spans="3:3" ht="18" customHeight="1" x14ac:dyDescent="0.3">
      <c r="C260" s="23"/>
    </row>
    <row r="261" spans="3:3" ht="18" customHeight="1" x14ac:dyDescent="0.3">
      <c r="C261" s="23"/>
    </row>
    <row r="262" spans="3:3" ht="18" customHeight="1" x14ac:dyDescent="0.3">
      <c r="C262" s="23"/>
    </row>
    <row r="263" spans="3:3" ht="18" customHeight="1" x14ac:dyDescent="0.3">
      <c r="C263" s="23"/>
    </row>
    <row r="264" spans="3:3" ht="18" customHeight="1" x14ac:dyDescent="0.3">
      <c r="C264" s="23"/>
    </row>
    <row r="265" spans="3:3" ht="18" customHeight="1" x14ac:dyDescent="0.3">
      <c r="C265" s="23"/>
    </row>
    <row r="266" spans="3:3" ht="18" customHeight="1" x14ac:dyDescent="0.3">
      <c r="C266" s="23"/>
    </row>
    <row r="267" spans="3:3" ht="18" customHeight="1" x14ac:dyDescent="0.3">
      <c r="C267" s="23"/>
    </row>
    <row r="268" spans="3:3" ht="18" customHeight="1" x14ac:dyDescent="0.3">
      <c r="C268" s="23"/>
    </row>
    <row r="269" spans="3:3" ht="18" customHeight="1" x14ac:dyDescent="0.3">
      <c r="C269" s="23"/>
    </row>
    <row r="270" spans="3:3" ht="18" customHeight="1" x14ac:dyDescent="0.3">
      <c r="C270" s="23"/>
    </row>
    <row r="271" spans="3:3" ht="18" customHeight="1" x14ac:dyDescent="0.3">
      <c r="C271" s="23"/>
    </row>
    <row r="272" spans="3:3" ht="18" customHeight="1" x14ac:dyDescent="0.3">
      <c r="C272" s="23"/>
    </row>
    <row r="273" spans="3:3" ht="18" customHeight="1" x14ac:dyDescent="0.3">
      <c r="C273" s="23"/>
    </row>
    <row r="274" spans="3:3" ht="18" customHeight="1" x14ac:dyDescent="0.3">
      <c r="C274" s="23"/>
    </row>
    <row r="275" spans="3:3" ht="18" customHeight="1" x14ac:dyDescent="0.3">
      <c r="C275" s="23"/>
    </row>
    <row r="276" spans="3:3" ht="18" customHeight="1" x14ac:dyDescent="0.3">
      <c r="C276" s="23"/>
    </row>
    <row r="277" spans="3:3" ht="18" customHeight="1" x14ac:dyDescent="0.3">
      <c r="C277" s="23"/>
    </row>
    <row r="278" spans="3:3" ht="18" customHeight="1" x14ac:dyDescent="0.3">
      <c r="C278" s="23"/>
    </row>
    <row r="279" spans="3:3" ht="18" customHeight="1" x14ac:dyDescent="0.3">
      <c r="C279" s="23"/>
    </row>
    <row r="280" spans="3:3" ht="18" customHeight="1" x14ac:dyDescent="0.3">
      <c r="C280" s="23"/>
    </row>
    <row r="281" spans="3:3" ht="18" customHeight="1" x14ac:dyDescent="0.3">
      <c r="C281" s="23"/>
    </row>
    <row r="282" spans="3:3" ht="18" customHeight="1" x14ac:dyDescent="0.3">
      <c r="C282" s="23"/>
    </row>
    <row r="283" spans="3:3" ht="18" customHeight="1" x14ac:dyDescent="0.3">
      <c r="C283" s="23"/>
    </row>
    <row r="284" spans="3:3" ht="18" customHeight="1" x14ac:dyDescent="0.3">
      <c r="C284" s="23"/>
    </row>
    <row r="285" spans="3:3" ht="18" customHeight="1" x14ac:dyDescent="0.3">
      <c r="C285" s="23"/>
    </row>
    <row r="286" spans="3:3" ht="18" customHeight="1" x14ac:dyDescent="0.3">
      <c r="C286" s="23"/>
    </row>
    <row r="287" spans="3:3" ht="18" customHeight="1" x14ac:dyDescent="0.3">
      <c r="C287" s="23"/>
    </row>
    <row r="288" spans="3:3" ht="18" customHeight="1" x14ac:dyDescent="0.3">
      <c r="C288" s="23"/>
    </row>
    <row r="289" spans="3:3" ht="18" customHeight="1" x14ac:dyDescent="0.3">
      <c r="C289" s="23"/>
    </row>
    <row r="290" spans="3:3" ht="18" customHeight="1" x14ac:dyDescent="0.3">
      <c r="C290" s="23"/>
    </row>
    <row r="291" spans="3:3" ht="18" customHeight="1" x14ac:dyDescent="0.3">
      <c r="C291" s="23"/>
    </row>
    <row r="292" spans="3:3" ht="18" customHeight="1" x14ac:dyDescent="0.3">
      <c r="C292" s="23"/>
    </row>
    <row r="293" spans="3:3" ht="18" customHeight="1" x14ac:dyDescent="0.3">
      <c r="C293" s="23"/>
    </row>
    <row r="294" spans="3:3" ht="18" customHeight="1" x14ac:dyDescent="0.3">
      <c r="C294" s="23"/>
    </row>
    <row r="295" spans="3:3" ht="18" customHeight="1" x14ac:dyDescent="0.3">
      <c r="C295" s="23"/>
    </row>
    <row r="296" spans="3:3" ht="18" customHeight="1" x14ac:dyDescent="0.3">
      <c r="C296" s="23"/>
    </row>
    <row r="297" spans="3:3" ht="18" customHeight="1" x14ac:dyDescent="0.3">
      <c r="C297" s="23"/>
    </row>
    <row r="298" spans="3:3" ht="18" customHeight="1" x14ac:dyDescent="0.3">
      <c r="C298" s="23"/>
    </row>
    <row r="299" spans="3:3" ht="18" customHeight="1" x14ac:dyDescent="0.3">
      <c r="C299" s="23"/>
    </row>
    <row r="300" spans="3:3" ht="18" customHeight="1" x14ac:dyDescent="0.3">
      <c r="C300" s="23"/>
    </row>
    <row r="301" spans="3:3" ht="18" customHeight="1" x14ac:dyDescent="0.3">
      <c r="C301" s="23"/>
    </row>
    <row r="302" spans="3:3" ht="18" customHeight="1" x14ac:dyDescent="0.3">
      <c r="C302" s="23"/>
    </row>
    <row r="303" spans="3:3" ht="18" customHeight="1" x14ac:dyDescent="0.3">
      <c r="C303" s="23"/>
    </row>
    <row r="304" spans="3:3" ht="18" customHeight="1" x14ac:dyDescent="0.3">
      <c r="C304" s="23"/>
    </row>
    <row r="305" spans="3:3" ht="18" customHeight="1" x14ac:dyDescent="0.3">
      <c r="C305" s="23"/>
    </row>
    <row r="306" spans="3:3" ht="18" customHeight="1" x14ac:dyDescent="0.3">
      <c r="C306" s="23"/>
    </row>
    <row r="307" spans="3:3" ht="18" customHeight="1" x14ac:dyDescent="0.3">
      <c r="C307" s="23"/>
    </row>
    <row r="308" spans="3:3" ht="18" customHeight="1" x14ac:dyDescent="0.3">
      <c r="C308" s="23"/>
    </row>
    <row r="309" spans="3:3" ht="18" customHeight="1" x14ac:dyDescent="0.3">
      <c r="C309" s="23"/>
    </row>
    <row r="310" spans="3:3" ht="18" customHeight="1" x14ac:dyDescent="0.3">
      <c r="C310" s="23"/>
    </row>
    <row r="311" spans="3:3" ht="18" customHeight="1" x14ac:dyDescent="0.3">
      <c r="C311" s="23"/>
    </row>
    <row r="312" spans="3:3" ht="18" customHeight="1" x14ac:dyDescent="0.3">
      <c r="C312" s="23"/>
    </row>
    <row r="313" spans="3:3" ht="18" customHeight="1" x14ac:dyDescent="0.3">
      <c r="C313" s="23"/>
    </row>
    <row r="314" spans="3:3" ht="18" customHeight="1" x14ac:dyDescent="0.3">
      <c r="C314" s="23"/>
    </row>
    <row r="315" spans="3:3" ht="18" customHeight="1" x14ac:dyDescent="0.3">
      <c r="C315" s="23"/>
    </row>
    <row r="316" spans="3:3" ht="18" customHeight="1" x14ac:dyDescent="0.3">
      <c r="C316" s="23"/>
    </row>
    <row r="317" spans="3:3" ht="18" customHeight="1" x14ac:dyDescent="0.3">
      <c r="C317" s="23"/>
    </row>
    <row r="318" spans="3:3" ht="18" customHeight="1" x14ac:dyDescent="0.3">
      <c r="C318" s="23"/>
    </row>
    <row r="319" spans="3:3" ht="18" customHeight="1" x14ac:dyDescent="0.3">
      <c r="C319" s="23"/>
    </row>
    <row r="320" spans="3:3" ht="18" customHeight="1" x14ac:dyDescent="0.3">
      <c r="C320" s="23"/>
    </row>
    <row r="321" spans="3:3" ht="18" customHeight="1" x14ac:dyDescent="0.3">
      <c r="C321" s="23"/>
    </row>
    <row r="322" spans="3:3" ht="18" customHeight="1" x14ac:dyDescent="0.3">
      <c r="C322" s="23"/>
    </row>
    <row r="323" spans="3:3" ht="18" customHeight="1" x14ac:dyDescent="0.3">
      <c r="C323" s="23"/>
    </row>
    <row r="324" spans="3:3" ht="18" customHeight="1" x14ac:dyDescent="0.3">
      <c r="C324" s="23"/>
    </row>
    <row r="325" spans="3:3" ht="18" customHeight="1" x14ac:dyDescent="0.3">
      <c r="C325" s="23"/>
    </row>
    <row r="326" spans="3:3" ht="18" customHeight="1" x14ac:dyDescent="0.3">
      <c r="C326" s="23"/>
    </row>
    <row r="327" spans="3:3" ht="18" customHeight="1" x14ac:dyDescent="0.3">
      <c r="C327" s="23"/>
    </row>
    <row r="328" spans="3:3" ht="18" customHeight="1" x14ac:dyDescent="0.3">
      <c r="C328" s="23"/>
    </row>
    <row r="329" spans="3:3" ht="18" customHeight="1" x14ac:dyDescent="0.3">
      <c r="C329" s="23"/>
    </row>
    <row r="330" spans="3:3" ht="18" customHeight="1" x14ac:dyDescent="0.3">
      <c r="C330" s="23"/>
    </row>
    <row r="331" spans="3:3" ht="18" customHeight="1" x14ac:dyDescent="0.3">
      <c r="C331" s="23"/>
    </row>
    <row r="332" spans="3:3" ht="18" customHeight="1" x14ac:dyDescent="0.3">
      <c r="C332" s="23"/>
    </row>
    <row r="333" spans="3:3" ht="18" customHeight="1" x14ac:dyDescent="0.3">
      <c r="C333" s="23"/>
    </row>
    <row r="334" spans="3:3" ht="18" customHeight="1" x14ac:dyDescent="0.3">
      <c r="C334" s="23"/>
    </row>
    <row r="335" spans="3:3" ht="18" customHeight="1" x14ac:dyDescent="0.3">
      <c r="C335" s="23"/>
    </row>
    <row r="336" spans="3:3" ht="18" customHeight="1" x14ac:dyDescent="0.3">
      <c r="C336" s="23"/>
    </row>
    <row r="337" spans="3:3" ht="18" customHeight="1" x14ac:dyDescent="0.3">
      <c r="C337" s="23"/>
    </row>
    <row r="338" spans="3:3" ht="18" customHeight="1" x14ac:dyDescent="0.3">
      <c r="C338" s="23"/>
    </row>
    <row r="339" spans="3:3" ht="18" customHeight="1" x14ac:dyDescent="0.3">
      <c r="C339" s="23"/>
    </row>
    <row r="340" spans="3:3" ht="18" customHeight="1" x14ac:dyDescent="0.3">
      <c r="C340" s="23"/>
    </row>
    <row r="341" spans="3:3" ht="18" customHeight="1" x14ac:dyDescent="0.3">
      <c r="C341" s="23"/>
    </row>
    <row r="342" spans="3:3" ht="18" customHeight="1" x14ac:dyDescent="0.3">
      <c r="C342" s="23"/>
    </row>
    <row r="343" spans="3:3" ht="18" customHeight="1" x14ac:dyDescent="0.3">
      <c r="C343" s="23"/>
    </row>
    <row r="344" spans="3:3" ht="18" customHeight="1" x14ac:dyDescent="0.3">
      <c r="C344" s="23"/>
    </row>
    <row r="345" spans="3:3" ht="18" customHeight="1" x14ac:dyDescent="0.3">
      <c r="C345" s="23"/>
    </row>
    <row r="346" spans="3:3" ht="18" customHeight="1" x14ac:dyDescent="0.3">
      <c r="C346" s="23"/>
    </row>
    <row r="347" spans="3:3" ht="18" customHeight="1" x14ac:dyDescent="0.3">
      <c r="C347" s="23"/>
    </row>
    <row r="348" spans="3:3" ht="18" customHeight="1" x14ac:dyDescent="0.3">
      <c r="C348" s="23"/>
    </row>
    <row r="349" spans="3:3" ht="18" customHeight="1" x14ac:dyDescent="0.3">
      <c r="C349" s="23"/>
    </row>
    <row r="350" spans="3:3" ht="18" customHeight="1" x14ac:dyDescent="0.3">
      <c r="C350" s="23"/>
    </row>
    <row r="351" spans="3:3" ht="18" customHeight="1" x14ac:dyDescent="0.3">
      <c r="C351" s="23"/>
    </row>
    <row r="352" spans="3:3" ht="18" customHeight="1" x14ac:dyDescent="0.3">
      <c r="C352" s="23"/>
    </row>
    <row r="353" spans="3:3" ht="18" customHeight="1" x14ac:dyDescent="0.3">
      <c r="C353" s="23"/>
    </row>
    <row r="354" spans="3:3" ht="18" customHeight="1" x14ac:dyDescent="0.3">
      <c r="C354" s="23"/>
    </row>
    <row r="355" spans="3:3" ht="18" customHeight="1" x14ac:dyDescent="0.3">
      <c r="C355" s="23"/>
    </row>
    <row r="356" spans="3:3" ht="18" customHeight="1" x14ac:dyDescent="0.3">
      <c r="C356" s="23"/>
    </row>
    <row r="357" spans="3:3" ht="18" customHeight="1" x14ac:dyDescent="0.3">
      <c r="C357" s="23"/>
    </row>
    <row r="358" spans="3:3" ht="18" customHeight="1" x14ac:dyDescent="0.3">
      <c r="C358" s="23"/>
    </row>
    <row r="359" spans="3:3" ht="18" customHeight="1" x14ac:dyDescent="0.3">
      <c r="C359" s="23"/>
    </row>
    <row r="360" spans="3:3" ht="18" customHeight="1" x14ac:dyDescent="0.3">
      <c r="C360" s="23"/>
    </row>
    <row r="361" spans="3:3" ht="18" customHeight="1" x14ac:dyDescent="0.3">
      <c r="C361" s="23"/>
    </row>
    <row r="362" spans="3:3" ht="18" customHeight="1" x14ac:dyDescent="0.3">
      <c r="C362" s="23"/>
    </row>
    <row r="363" spans="3:3" ht="18" customHeight="1" x14ac:dyDescent="0.3">
      <c r="C363" s="23"/>
    </row>
    <row r="364" spans="3:3" ht="18" customHeight="1" x14ac:dyDescent="0.3">
      <c r="C364" s="23"/>
    </row>
    <row r="365" spans="3:3" ht="18" customHeight="1" x14ac:dyDescent="0.3">
      <c r="C365" s="23"/>
    </row>
    <row r="366" spans="3:3" ht="18" customHeight="1" x14ac:dyDescent="0.3">
      <c r="C366" s="23"/>
    </row>
    <row r="367" spans="3:3" ht="18" customHeight="1" x14ac:dyDescent="0.3">
      <c r="C367" s="23"/>
    </row>
    <row r="368" spans="3:3" ht="18" customHeight="1" x14ac:dyDescent="0.3">
      <c r="C368" s="23"/>
    </row>
    <row r="369" spans="3:3" ht="18" customHeight="1" x14ac:dyDescent="0.3">
      <c r="C369" s="23"/>
    </row>
    <row r="370" spans="3:3" ht="18" customHeight="1" x14ac:dyDescent="0.3">
      <c r="C370" s="23"/>
    </row>
    <row r="371" spans="3:3" ht="18" customHeight="1" x14ac:dyDescent="0.3">
      <c r="C371" s="23"/>
    </row>
    <row r="372" spans="3:3" ht="18" customHeight="1" x14ac:dyDescent="0.3">
      <c r="C372" s="23"/>
    </row>
    <row r="373" spans="3:3" ht="18" customHeight="1" x14ac:dyDescent="0.3">
      <c r="C373" s="23"/>
    </row>
    <row r="374" spans="3:3" ht="18" customHeight="1" x14ac:dyDescent="0.3">
      <c r="C374" s="23"/>
    </row>
    <row r="375" spans="3:3" ht="18" customHeight="1" x14ac:dyDescent="0.3">
      <c r="C375" s="23"/>
    </row>
    <row r="376" spans="3:3" ht="18" customHeight="1" x14ac:dyDescent="0.3">
      <c r="C376" s="23"/>
    </row>
    <row r="377" spans="3:3" ht="18" customHeight="1" x14ac:dyDescent="0.3">
      <c r="C377" s="23"/>
    </row>
    <row r="378" spans="3:3" ht="18" customHeight="1" x14ac:dyDescent="0.3">
      <c r="C378" s="23"/>
    </row>
    <row r="379" spans="3:3" ht="18" customHeight="1" x14ac:dyDescent="0.3">
      <c r="C379" s="23"/>
    </row>
    <row r="380" spans="3:3" ht="18" customHeight="1" x14ac:dyDescent="0.3">
      <c r="C380" s="23"/>
    </row>
    <row r="381" spans="3:3" ht="18" customHeight="1" x14ac:dyDescent="0.3">
      <c r="C381" s="23"/>
    </row>
    <row r="382" spans="3:3" ht="18" customHeight="1" x14ac:dyDescent="0.3">
      <c r="C382" s="23"/>
    </row>
    <row r="383" spans="3:3" ht="18" customHeight="1" x14ac:dyDescent="0.3">
      <c r="C383" s="23"/>
    </row>
    <row r="384" spans="3:3" ht="18" customHeight="1" x14ac:dyDescent="0.3">
      <c r="C384" s="23"/>
    </row>
    <row r="385" spans="3:3" ht="18" customHeight="1" x14ac:dyDescent="0.3">
      <c r="C385" s="23"/>
    </row>
    <row r="386" spans="3:3" ht="18" customHeight="1" x14ac:dyDescent="0.3">
      <c r="C386" s="23"/>
    </row>
    <row r="387" spans="3:3" ht="18" customHeight="1" x14ac:dyDescent="0.3">
      <c r="C387" s="23"/>
    </row>
    <row r="388" spans="3:3" ht="18" customHeight="1" x14ac:dyDescent="0.3">
      <c r="C388" s="23"/>
    </row>
    <row r="389" spans="3:3" ht="18" customHeight="1" x14ac:dyDescent="0.3">
      <c r="C389" s="23"/>
    </row>
    <row r="390" spans="3:3" ht="18" customHeight="1" x14ac:dyDescent="0.3">
      <c r="C390" s="23"/>
    </row>
    <row r="391" spans="3:3" ht="18" customHeight="1" x14ac:dyDescent="0.3">
      <c r="C391" s="23"/>
    </row>
    <row r="392" spans="3:3" ht="18" customHeight="1" x14ac:dyDescent="0.3">
      <c r="C392" s="23"/>
    </row>
    <row r="393" spans="3:3" ht="18" customHeight="1" x14ac:dyDescent="0.3">
      <c r="C393" s="23"/>
    </row>
    <row r="394" spans="3:3" ht="18" customHeight="1" x14ac:dyDescent="0.3">
      <c r="C394" s="23"/>
    </row>
    <row r="395" spans="3:3" ht="18" customHeight="1" x14ac:dyDescent="0.3">
      <c r="C395" s="23"/>
    </row>
    <row r="396" spans="3:3" ht="18" customHeight="1" x14ac:dyDescent="0.3">
      <c r="C396" s="23"/>
    </row>
    <row r="397" spans="3:3" ht="18" customHeight="1" x14ac:dyDescent="0.3">
      <c r="C397" s="23"/>
    </row>
    <row r="398" spans="3:3" ht="18" customHeight="1" x14ac:dyDescent="0.3">
      <c r="C398" s="23"/>
    </row>
    <row r="399" spans="3:3" ht="18" customHeight="1" x14ac:dyDescent="0.3">
      <c r="C399" s="23"/>
    </row>
    <row r="400" spans="3:3" ht="18" customHeight="1" x14ac:dyDescent="0.3">
      <c r="C400" s="23"/>
    </row>
    <row r="401" spans="3:3" ht="18" customHeight="1" x14ac:dyDescent="0.3">
      <c r="C401" s="23"/>
    </row>
    <row r="402" spans="3:3" ht="18" customHeight="1" x14ac:dyDescent="0.3">
      <c r="C402" s="23"/>
    </row>
    <row r="403" spans="3:3" ht="18" customHeight="1" x14ac:dyDescent="0.3">
      <c r="C403" s="23"/>
    </row>
    <row r="404" spans="3:3" ht="18" customHeight="1" x14ac:dyDescent="0.3">
      <c r="C404" s="23"/>
    </row>
    <row r="405" spans="3:3" ht="18" customHeight="1" x14ac:dyDescent="0.3">
      <c r="C405" s="23"/>
    </row>
    <row r="406" spans="3:3" ht="18" customHeight="1" x14ac:dyDescent="0.3">
      <c r="C406" s="23"/>
    </row>
    <row r="407" spans="3:3" ht="18" customHeight="1" x14ac:dyDescent="0.3">
      <c r="C407" s="23"/>
    </row>
    <row r="408" spans="3:3" ht="18" customHeight="1" x14ac:dyDescent="0.3">
      <c r="C408" s="23"/>
    </row>
    <row r="409" spans="3:3" ht="18" customHeight="1" x14ac:dyDescent="0.3">
      <c r="C409" s="23"/>
    </row>
    <row r="410" spans="3:3" ht="18" customHeight="1" x14ac:dyDescent="0.3">
      <c r="C410" s="23"/>
    </row>
    <row r="411" spans="3:3" ht="18" customHeight="1" x14ac:dyDescent="0.3">
      <c r="C411" s="23"/>
    </row>
    <row r="412" spans="3:3" ht="18" customHeight="1" x14ac:dyDescent="0.3">
      <c r="C412" s="23"/>
    </row>
    <row r="413" spans="3:3" ht="18" customHeight="1" x14ac:dyDescent="0.3">
      <c r="C413" s="23"/>
    </row>
    <row r="414" spans="3:3" ht="18" customHeight="1" x14ac:dyDescent="0.3">
      <c r="C414" s="23"/>
    </row>
    <row r="415" spans="3:3" ht="18" customHeight="1" x14ac:dyDescent="0.3">
      <c r="C415" s="23"/>
    </row>
    <row r="416" spans="3:3" ht="18" customHeight="1" x14ac:dyDescent="0.3">
      <c r="C416" s="23"/>
    </row>
    <row r="417" spans="3:3" ht="18" customHeight="1" x14ac:dyDescent="0.3">
      <c r="C417" s="23"/>
    </row>
    <row r="418" spans="3:3" ht="18" customHeight="1" x14ac:dyDescent="0.3">
      <c r="C418" s="23"/>
    </row>
    <row r="419" spans="3:3" ht="18" customHeight="1" x14ac:dyDescent="0.3">
      <c r="C419" s="23"/>
    </row>
    <row r="420" spans="3:3" ht="18" customHeight="1" x14ac:dyDescent="0.3">
      <c r="C420" s="23"/>
    </row>
    <row r="421" spans="3:3" ht="18" customHeight="1" x14ac:dyDescent="0.3">
      <c r="C421" s="23"/>
    </row>
    <row r="422" spans="3:3" ht="18" customHeight="1" x14ac:dyDescent="0.3">
      <c r="C422" s="23"/>
    </row>
    <row r="423" spans="3:3" ht="18" customHeight="1" x14ac:dyDescent="0.3">
      <c r="C423" s="23"/>
    </row>
    <row r="424" spans="3:3" ht="18" customHeight="1" x14ac:dyDescent="0.3">
      <c r="C424" s="23"/>
    </row>
    <row r="425" spans="3:3" ht="18" customHeight="1" x14ac:dyDescent="0.3">
      <c r="C425" s="23"/>
    </row>
    <row r="426" spans="3:3" ht="18" customHeight="1" x14ac:dyDescent="0.3">
      <c r="C426" s="23"/>
    </row>
    <row r="427" spans="3:3" ht="18" customHeight="1" x14ac:dyDescent="0.3">
      <c r="C427" s="23"/>
    </row>
    <row r="428" spans="3:3" ht="18" customHeight="1" x14ac:dyDescent="0.3">
      <c r="C428" s="23"/>
    </row>
    <row r="429" spans="3:3" ht="18" customHeight="1" x14ac:dyDescent="0.3">
      <c r="C429" s="23"/>
    </row>
    <row r="430" spans="3:3" ht="18" customHeight="1" x14ac:dyDescent="0.3">
      <c r="C430" s="23"/>
    </row>
    <row r="431" spans="3:3" ht="18" customHeight="1" x14ac:dyDescent="0.3">
      <c r="C431" s="23"/>
    </row>
    <row r="432" spans="3:3" ht="18" customHeight="1" x14ac:dyDescent="0.3">
      <c r="C432" s="23"/>
    </row>
    <row r="433" spans="3:3" ht="18" customHeight="1" x14ac:dyDescent="0.3">
      <c r="C433" s="23"/>
    </row>
    <row r="434" spans="3:3" ht="18" customHeight="1" x14ac:dyDescent="0.3">
      <c r="C434" s="23"/>
    </row>
    <row r="435" spans="3:3" ht="18" customHeight="1" x14ac:dyDescent="0.3">
      <c r="C435" s="23"/>
    </row>
    <row r="436" spans="3:3" ht="18" customHeight="1" x14ac:dyDescent="0.3">
      <c r="C436" s="23"/>
    </row>
    <row r="437" spans="3:3" ht="18" customHeight="1" x14ac:dyDescent="0.3">
      <c r="C437" s="23"/>
    </row>
    <row r="438" spans="3:3" ht="18" customHeight="1" x14ac:dyDescent="0.3">
      <c r="C438" s="23"/>
    </row>
    <row r="439" spans="3:3" ht="18" customHeight="1" x14ac:dyDescent="0.3">
      <c r="C439" s="23"/>
    </row>
    <row r="440" spans="3:3" ht="18" customHeight="1" x14ac:dyDescent="0.3">
      <c r="C440" s="23"/>
    </row>
    <row r="441" spans="3:3" ht="18" customHeight="1" x14ac:dyDescent="0.3">
      <c r="C441" s="23"/>
    </row>
    <row r="442" spans="3:3" ht="18" customHeight="1" x14ac:dyDescent="0.3">
      <c r="C442" s="23"/>
    </row>
    <row r="443" spans="3:3" ht="18" customHeight="1" x14ac:dyDescent="0.3">
      <c r="C443" s="23"/>
    </row>
    <row r="444" spans="3:3" ht="18" customHeight="1" x14ac:dyDescent="0.3">
      <c r="C444" s="23"/>
    </row>
    <row r="445" spans="3:3" ht="18" customHeight="1" x14ac:dyDescent="0.3">
      <c r="C445" s="23"/>
    </row>
    <row r="446" spans="3:3" ht="18" customHeight="1" x14ac:dyDescent="0.3">
      <c r="C446" s="23"/>
    </row>
    <row r="447" spans="3:3" ht="18" customHeight="1" x14ac:dyDescent="0.3">
      <c r="C447" s="23"/>
    </row>
    <row r="448" spans="3:3" ht="18" customHeight="1" x14ac:dyDescent="0.3">
      <c r="C448" s="23"/>
    </row>
    <row r="449" spans="3:3" ht="18" customHeight="1" x14ac:dyDescent="0.3">
      <c r="C449" s="23"/>
    </row>
    <row r="450" spans="3:3" ht="18" customHeight="1" x14ac:dyDescent="0.3">
      <c r="C450" s="23"/>
    </row>
    <row r="451" spans="3:3" ht="18" customHeight="1" x14ac:dyDescent="0.3">
      <c r="C451" s="23"/>
    </row>
    <row r="452" spans="3:3" ht="18" customHeight="1" x14ac:dyDescent="0.3">
      <c r="C452" s="23"/>
    </row>
    <row r="453" spans="3:3" ht="18" customHeight="1" x14ac:dyDescent="0.3">
      <c r="C453" s="23"/>
    </row>
    <row r="454" spans="3:3" ht="18" customHeight="1" x14ac:dyDescent="0.3">
      <c r="C454" s="23"/>
    </row>
    <row r="455" spans="3:3" ht="18" customHeight="1" x14ac:dyDescent="0.3">
      <c r="C455" s="23"/>
    </row>
    <row r="456" spans="3:3" ht="18" customHeight="1" x14ac:dyDescent="0.3">
      <c r="C456" s="23"/>
    </row>
    <row r="457" spans="3:3" ht="18" customHeight="1" x14ac:dyDescent="0.3">
      <c r="C457" s="23"/>
    </row>
    <row r="458" spans="3:3" ht="18" customHeight="1" x14ac:dyDescent="0.3">
      <c r="C458" s="23"/>
    </row>
    <row r="459" spans="3:3" ht="18" customHeight="1" x14ac:dyDescent="0.3">
      <c r="C459" s="23"/>
    </row>
    <row r="460" spans="3:3" ht="18" customHeight="1" x14ac:dyDescent="0.3">
      <c r="C460" s="23"/>
    </row>
    <row r="461" spans="3:3" ht="18" customHeight="1" x14ac:dyDescent="0.3">
      <c r="C461" s="23"/>
    </row>
    <row r="462" spans="3:3" ht="18" customHeight="1" x14ac:dyDescent="0.3">
      <c r="C462" s="23"/>
    </row>
    <row r="463" spans="3:3" ht="18" customHeight="1" x14ac:dyDescent="0.3">
      <c r="C463" s="23"/>
    </row>
    <row r="464" spans="3:3" ht="18" customHeight="1" x14ac:dyDescent="0.3">
      <c r="C464" s="23"/>
    </row>
    <row r="465" spans="3:3" ht="18" customHeight="1" x14ac:dyDescent="0.3">
      <c r="C465" s="23"/>
    </row>
    <row r="466" spans="3:3" ht="18" customHeight="1" x14ac:dyDescent="0.3">
      <c r="C466" s="23"/>
    </row>
    <row r="467" spans="3:3" ht="18" customHeight="1" x14ac:dyDescent="0.3">
      <c r="C467" s="23"/>
    </row>
    <row r="468" spans="3:3" ht="18" customHeight="1" x14ac:dyDescent="0.3">
      <c r="C468" s="23"/>
    </row>
    <row r="469" spans="3:3" ht="18" customHeight="1" x14ac:dyDescent="0.3">
      <c r="C469" s="23"/>
    </row>
    <row r="470" spans="3:3" ht="18" customHeight="1" x14ac:dyDescent="0.3">
      <c r="C470" s="23"/>
    </row>
    <row r="471" spans="3:3" ht="18" customHeight="1" x14ac:dyDescent="0.3">
      <c r="C471" s="23"/>
    </row>
    <row r="472" spans="3:3" ht="18" customHeight="1" x14ac:dyDescent="0.3">
      <c r="C472" s="23"/>
    </row>
    <row r="473" spans="3:3" ht="18" customHeight="1" x14ac:dyDescent="0.3">
      <c r="C473" s="23"/>
    </row>
    <row r="474" spans="3:3" ht="18" customHeight="1" x14ac:dyDescent="0.3">
      <c r="C474" s="23"/>
    </row>
    <row r="475" spans="3:3" ht="18" customHeight="1" x14ac:dyDescent="0.3">
      <c r="C475" s="23"/>
    </row>
    <row r="476" spans="3:3" ht="18" customHeight="1" x14ac:dyDescent="0.3">
      <c r="C476" s="23"/>
    </row>
    <row r="477" spans="3:3" ht="18" customHeight="1" x14ac:dyDescent="0.3">
      <c r="C477" s="23"/>
    </row>
    <row r="478" spans="3:3" ht="18" customHeight="1" x14ac:dyDescent="0.3">
      <c r="C478" s="23"/>
    </row>
    <row r="479" spans="3:3" ht="18" customHeight="1" x14ac:dyDescent="0.3">
      <c r="C479" s="23"/>
    </row>
    <row r="480" spans="3:3" ht="18" customHeight="1" x14ac:dyDescent="0.3">
      <c r="C480" s="23"/>
    </row>
    <row r="481" spans="3:3" ht="18" customHeight="1" x14ac:dyDescent="0.3">
      <c r="C481" s="23"/>
    </row>
    <row r="482" spans="3:3" ht="18" customHeight="1" x14ac:dyDescent="0.3">
      <c r="C482" s="23"/>
    </row>
    <row r="483" spans="3:3" ht="18" customHeight="1" x14ac:dyDescent="0.3">
      <c r="C483" s="23"/>
    </row>
    <row r="484" spans="3:3" ht="18" customHeight="1" x14ac:dyDescent="0.3">
      <c r="C484" s="23"/>
    </row>
    <row r="485" spans="3:3" ht="18" customHeight="1" x14ac:dyDescent="0.3">
      <c r="C485" s="23"/>
    </row>
    <row r="486" spans="3:3" ht="18" customHeight="1" x14ac:dyDescent="0.3">
      <c r="C486" s="23"/>
    </row>
    <row r="487" spans="3:3" ht="18" customHeight="1" x14ac:dyDescent="0.3">
      <c r="C487" s="23"/>
    </row>
    <row r="488" spans="3:3" ht="18" customHeight="1" x14ac:dyDescent="0.3">
      <c r="C488" s="23"/>
    </row>
    <row r="489" spans="3:3" ht="18" customHeight="1" x14ac:dyDescent="0.3">
      <c r="C489" s="23"/>
    </row>
    <row r="490" spans="3:3" ht="18" customHeight="1" x14ac:dyDescent="0.3">
      <c r="C490" s="23"/>
    </row>
    <row r="491" spans="3:3" ht="18" customHeight="1" x14ac:dyDescent="0.3">
      <c r="C491" s="23"/>
    </row>
    <row r="492" spans="3:3" ht="18" customHeight="1" x14ac:dyDescent="0.3">
      <c r="C492" s="23"/>
    </row>
    <row r="493" spans="3:3" ht="18" customHeight="1" x14ac:dyDescent="0.3">
      <c r="C493" s="23"/>
    </row>
    <row r="494" spans="3:3" ht="18" customHeight="1" x14ac:dyDescent="0.3">
      <c r="C494" s="23"/>
    </row>
    <row r="495" spans="3:3" ht="18" customHeight="1" x14ac:dyDescent="0.3">
      <c r="C495" s="23"/>
    </row>
    <row r="496" spans="3:3" ht="18" customHeight="1" x14ac:dyDescent="0.3">
      <c r="C496" s="23"/>
    </row>
    <row r="497" spans="3:3" ht="18" customHeight="1" x14ac:dyDescent="0.3">
      <c r="C497" s="23"/>
    </row>
    <row r="498" spans="3:3" ht="18" customHeight="1" x14ac:dyDescent="0.3">
      <c r="C498" s="23"/>
    </row>
    <row r="499" spans="3:3" ht="18" customHeight="1" x14ac:dyDescent="0.3">
      <c r="C499" s="23"/>
    </row>
    <row r="500" spans="3:3" ht="18" customHeight="1" x14ac:dyDescent="0.3">
      <c r="C500" s="23"/>
    </row>
    <row r="501" spans="3:3" ht="18" customHeight="1" x14ac:dyDescent="0.3">
      <c r="C501" s="23"/>
    </row>
    <row r="502" spans="3:3" ht="18" customHeight="1" x14ac:dyDescent="0.3">
      <c r="C502" s="23"/>
    </row>
    <row r="503" spans="3:3" ht="18" customHeight="1" x14ac:dyDescent="0.3">
      <c r="C503" s="23"/>
    </row>
    <row r="504" spans="3:3" ht="18" customHeight="1" x14ac:dyDescent="0.3">
      <c r="C504" s="23"/>
    </row>
    <row r="505" spans="3:3" ht="18" customHeight="1" x14ac:dyDescent="0.3">
      <c r="C505" s="23"/>
    </row>
    <row r="506" spans="3:3" ht="18" customHeight="1" x14ac:dyDescent="0.3">
      <c r="C506" s="23"/>
    </row>
    <row r="507" spans="3:3" ht="18" customHeight="1" x14ac:dyDescent="0.3">
      <c r="C507" s="23"/>
    </row>
    <row r="508" spans="3:3" ht="18" customHeight="1" x14ac:dyDescent="0.3">
      <c r="C508" s="23"/>
    </row>
    <row r="509" spans="3:3" ht="18" customHeight="1" x14ac:dyDescent="0.3">
      <c r="C509" s="23"/>
    </row>
    <row r="510" spans="3:3" ht="18" customHeight="1" x14ac:dyDescent="0.3">
      <c r="C510" s="23"/>
    </row>
    <row r="511" spans="3:3" ht="18" customHeight="1" x14ac:dyDescent="0.3">
      <c r="C511" s="23"/>
    </row>
    <row r="512" spans="3:3" ht="18" customHeight="1" x14ac:dyDescent="0.3">
      <c r="C512" s="23"/>
    </row>
    <row r="513" spans="3:3" ht="18" customHeight="1" x14ac:dyDescent="0.3">
      <c r="C513" s="23"/>
    </row>
    <row r="514" spans="3:3" ht="18" customHeight="1" x14ac:dyDescent="0.3">
      <c r="C514" s="23"/>
    </row>
    <row r="515" spans="3:3" ht="18" customHeight="1" x14ac:dyDescent="0.3">
      <c r="C515" s="23"/>
    </row>
    <row r="516" spans="3:3" ht="18" customHeight="1" x14ac:dyDescent="0.3">
      <c r="C516" s="23"/>
    </row>
    <row r="517" spans="3:3" ht="18" customHeight="1" x14ac:dyDescent="0.3">
      <c r="C517" s="23"/>
    </row>
    <row r="518" spans="3:3" ht="18" customHeight="1" x14ac:dyDescent="0.3">
      <c r="C518" s="23"/>
    </row>
    <row r="519" spans="3:3" ht="18" customHeight="1" x14ac:dyDescent="0.3">
      <c r="C519" s="23"/>
    </row>
    <row r="520" spans="3:3" ht="18" customHeight="1" x14ac:dyDescent="0.3">
      <c r="C520" s="23"/>
    </row>
    <row r="521" spans="3:3" ht="18" customHeight="1" x14ac:dyDescent="0.3">
      <c r="C521" s="23"/>
    </row>
    <row r="522" spans="3:3" ht="18" customHeight="1" x14ac:dyDescent="0.3">
      <c r="C522" s="23"/>
    </row>
    <row r="523" spans="3:3" ht="18" customHeight="1" x14ac:dyDescent="0.3">
      <c r="C523" s="23"/>
    </row>
    <row r="524" spans="3:3" ht="18" customHeight="1" x14ac:dyDescent="0.3">
      <c r="C524" s="23"/>
    </row>
    <row r="525" spans="3:3" ht="18" customHeight="1" x14ac:dyDescent="0.3">
      <c r="C525" s="23"/>
    </row>
    <row r="526" spans="3:3" ht="18" customHeight="1" x14ac:dyDescent="0.3">
      <c r="C526" s="23"/>
    </row>
    <row r="527" spans="3:3" ht="18" customHeight="1" x14ac:dyDescent="0.3">
      <c r="C527" s="23"/>
    </row>
    <row r="528" spans="3:3" ht="18" customHeight="1" x14ac:dyDescent="0.3">
      <c r="C528" s="23"/>
    </row>
    <row r="529" spans="3:3" ht="18" customHeight="1" x14ac:dyDescent="0.3">
      <c r="C529" s="23"/>
    </row>
    <row r="530" spans="3:3" ht="18" customHeight="1" x14ac:dyDescent="0.3">
      <c r="C530" s="23"/>
    </row>
    <row r="531" spans="3:3" ht="18" customHeight="1" x14ac:dyDescent="0.3">
      <c r="C531" s="23"/>
    </row>
    <row r="532" spans="3:3" ht="18" customHeight="1" x14ac:dyDescent="0.3">
      <c r="C532" s="23"/>
    </row>
    <row r="533" spans="3:3" ht="18" customHeight="1" x14ac:dyDescent="0.3">
      <c r="C533" s="23"/>
    </row>
    <row r="534" spans="3:3" ht="18" customHeight="1" x14ac:dyDescent="0.3">
      <c r="C534" s="23"/>
    </row>
    <row r="535" spans="3:3" ht="18" customHeight="1" x14ac:dyDescent="0.3">
      <c r="C535" s="23"/>
    </row>
    <row r="536" spans="3:3" ht="18" customHeight="1" x14ac:dyDescent="0.3">
      <c r="C536" s="23"/>
    </row>
    <row r="537" spans="3:3" ht="18" customHeight="1" x14ac:dyDescent="0.3">
      <c r="C537" s="23"/>
    </row>
    <row r="538" spans="3:3" ht="18" customHeight="1" x14ac:dyDescent="0.3">
      <c r="C538" s="23"/>
    </row>
    <row r="539" spans="3:3" ht="18" customHeight="1" x14ac:dyDescent="0.3">
      <c r="C539" s="23"/>
    </row>
    <row r="540" spans="3:3" ht="18" customHeight="1" x14ac:dyDescent="0.3">
      <c r="C540" s="23"/>
    </row>
    <row r="541" spans="3:3" ht="18" customHeight="1" x14ac:dyDescent="0.3">
      <c r="C541" s="23"/>
    </row>
    <row r="542" spans="3:3" ht="18" customHeight="1" x14ac:dyDescent="0.3">
      <c r="C542" s="23"/>
    </row>
    <row r="543" spans="3:3" ht="18" customHeight="1" x14ac:dyDescent="0.3">
      <c r="C543" s="23"/>
    </row>
    <row r="544" spans="3:3" ht="18" customHeight="1" x14ac:dyDescent="0.3">
      <c r="C544" s="23"/>
    </row>
    <row r="545" spans="3:3" ht="18" customHeight="1" x14ac:dyDescent="0.3">
      <c r="C545" s="23"/>
    </row>
    <row r="546" spans="3:3" ht="18" customHeight="1" x14ac:dyDescent="0.3">
      <c r="C546" s="23"/>
    </row>
    <row r="547" spans="3:3" ht="18" customHeight="1" x14ac:dyDescent="0.3">
      <c r="C547" s="23"/>
    </row>
    <row r="548" spans="3:3" ht="18" customHeight="1" x14ac:dyDescent="0.3">
      <c r="C548" s="23"/>
    </row>
    <row r="549" spans="3:3" ht="18" customHeight="1" x14ac:dyDescent="0.3">
      <c r="C549" s="23"/>
    </row>
    <row r="550" spans="3:3" ht="18" customHeight="1" x14ac:dyDescent="0.3">
      <c r="C550" s="23"/>
    </row>
    <row r="551" spans="3:3" ht="18" customHeight="1" x14ac:dyDescent="0.3">
      <c r="C551" s="23"/>
    </row>
    <row r="552" spans="3:3" ht="18" customHeight="1" x14ac:dyDescent="0.3">
      <c r="C552" s="23"/>
    </row>
    <row r="553" spans="3:3" ht="18" customHeight="1" x14ac:dyDescent="0.3">
      <c r="C553" s="23"/>
    </row>
    <row r="554" spans="3:3" ht="18" customHeight="1" x14ac:dyDescent="0.3">
      <c r="C554" s="23"/>
    </row>
    <row r="555" spans="3:3" ht="18" customHeight="1" x14ac:dyDescent="0.3">
      <c r="C555" s="23"/>
    </row>
    <row r="556" spans="3:3" ht="18" customHeight="1" x14ac:dyDescent="0.3">
      <c r="C556" s="23"/>
    </row>
    <row r="557" spans="3:3" ht="18" customHeight="1" x14ac:dyDescent="0.3">
      <c r="C557" s="23"/>
    </row>
    <row r="558" spans="3:3" ht="18" customHeight="1" x14ac:dyDescent="0.3">
      <c r="C558" s="23"/>
    </row>
    <row r="559" spans="3:3" ht="18" customHeight="1" x14ac:dyDescent="0.3">
      <c r="C559" s="23"/>
    </row>
    <row r="560" spans="3:3" ht="18" customHeight="1" x14ac:dyDescent="0.3">
      <c r="C560" s="23"/>
    </row>
    <row r="561" spans="3:3" ht="18" customHeight="1" x14ac:dyDescent="0.3">
      <c r="C561" s="23"/>
    </row>
    <row r="562" spans="3:3" ht="18" customHeight="1" x14ac:dyDescent="0.3">
      <c r="C562" s="23"/>
    </row>
    <row r="563" spans="3:3" ht="18" customHeight="1" x14ac:dyDescent="0.3">
      <c r="C563" s="23"/>
    </row>
    <row r="564" spans="3:3" ht="18" customHeight="1" x14ac:dyDescent="0.3">
      <c r="C564" s="23"/>
    </row>
    <row r="565" spans="3:3" ht="18" customHeight="1" x14ac:dyDescent="0.3">
      <c r="C565" s="23"/>
    </row>
    <row r="566" spans="3:3" ht="18" customHeight="1" x14ac:dyDescent="0.3">
      <c r="C566" s="23"/>
    </row>
    <row r="567" spans="3:3" ht="18" customHeight="1" x14ac:dyDescent="0.3">
      <c r="C567" s="23"/>
    </row>
    <row r="568" spans="3:3" ht="18" customHeight="1" x14ac:dyDescent="0.3">
      <c r="C568" s="23"/>
    </row>
    <row r="569" spans="3:3" ht="18" customHeight="1" x14ac:dyDescent="0.3">
      <c r="C569" s="23"/>
    </row>
    <row r="570" spans="3:3" ht="18" customHeight="1" x14ac:dyDescent="0.3">
      <c r="C570" s="23"/>
    </row>
    <row r="571" spans="3:3" ht="18" customHeight="1" x14ac:dyDescent="0.3">
      <c r="C571" s="23"/>
    </row>
    <row r="572" spans="3:3" ht="18" customHeight="1" x14ac:dyDescent="0.3">
      <c r="C572" s="23"/>
    </row>
    <row r="573" spans="3:3" ht="18" customHeight="1" x14ac:dyDescent="0.3">
      <c r="C573" s="23"/>
    </row>
    <row r="574" spans="3:3" ht="18" customHeight="1" x14ac:dyDescent="0.3">
      <c r="C574" s="23"/>
    </row>
    <row r="575" spans="3:3" ht="18" customHeight="1" x14ac:dyDescent="0.3">
      <c r="C575" s="23"/>
    </row>
    <row r="576" spans="3:3" ht="18" customHeight="1" x14ac:dyDescent="0.3">
      <c r="C576" s="23"/>
    </row>
    <row r="577" spans="3:3" ht="18" customHeight="1" x14ac:dyDescent="0.3">
      <c r="C577" s="23"/>
    </row>
    <row r="578" spans="3:3" ht="18" customHeight="1" x14ac:dyDescent="0.3">
      <c r="C578" s="23"/>
    </row>
    <row r="579" spans="3:3" ht="18" customHeight="1" x14ac:dyDescent="0.3">
      <c r="C579" s="23"/>
    </row>
    <row r="580" spans="3:3" ht="18" customHeight="1" x14ac:dyDescent="0.3">
      <c r="C580" s="23"/>
    </row>
    <row r="581" spans="3:3" ht="18" customHeight="1" x14ac:dyDescent="0.3">
      <c r="C581" s="23"/>
    </row>
    <row r="582" spans="3:3" ht="18" customHeight="1" x14ac:dyDescent="0.3">
      <c r="C582" s="23"/>
    </row>
    <row r="583" spans="3:3" ht="18" customHeight="1" x14ac:dyDescent="0.3">
      <c r="C583" s="23"/>
    </row>
    <row r="584" spans="3:3" ht="18" customHeight="1" x14ac:dyDescent="0.3">
      <c r="C584" s="23"/>
    </row>
    <row r="585" spans="3:3" ht="18" customHeight="1" x14ac:dyDescent="0.3">
      <c r="C585" s="23"/>
    </row>
    <row r="586" spans="3:3" ht="18" customHeight="1" x14ac:dyDescent="0.3">
      <c r="C586" s="23"/>
    </row>
    <row r="587" spans="3:3" ht="18" customHeight="1" x14ac:dyDescent="0.3">
      <c r="C587" s="23"/>
    </row>
    <row r="588" spans="3:3" ht="18" customHeight="1" x14ac:dyDescent="0.3">
      <c r="C588" s="23"/>
    </row>
    <row r="589" spans="3:3" ht="18" customHeight="1" x14ac:dyDescent="0.3">
      <c r="C589" s="23"/>
    </row>
    <row r="590" spans="3:3" ht="18" customHeight="1" x14ac:dyDescent="0.3">
      <c r="C590" s="23"/>
    </row>
    <row r="591" spans="3:3" ht="18" customHeight="1" x14ac:dyDescent="0.3">
      <c r="C591" s="23"/>
    </row>
    <row r="592" spans="3:3" ht="18" customHeight="1" x14ac:dyDescent="0.3">
      <c r="C592" s="23"/>
    </row>
    <row r="593" spans="3:3" ht="18" customHeight="1" x14ac:dyDescent="0.3">
      <c r="C593" s="23"/>
    </row>
    <row r="594" spans="3:3" ht="18" customHeight="1" x14ac:dyDescent="0.3">
      <c r="C594" s="23"/>
    </row>
    <row r="595" spans="3:3" ht="18" customHeight="1" x14ac:dyDescent="0.3">
      <c r="C595" s="23"/>
    </row>
    <row r="596" spans="3:3" ht="18" customHeight="1" x14ac:dyDescent="0.3">
      <c r="C596" s="23"/>
    </row>
    <row r="597" spans="3:3" ht="18" customHeight="1" x14ac:dyDescent="0.3">
      <c r="C597" s="23"/>
    </row>
    <row r="598" spans="3:3" ht="18" customHeight="1" x14ac:dyDescent="0.3">
      <c r="C598" s="23"/>
    </row>
    <row r="599" spans="3:3" ht="18" customHeight="1" x14ac:dyDescent="0.3">
      <c r="C599" s="23"/>
    </row>
    <row r="600" spans="3:3" ht="18" customHeight="1" x14ac:dyDescent="0.3">
      <c r="C600" s="23"/>
    </row>
    <row r="601" spans="3:3" ht="18" customHeight="1" x14ac:dyDescent="0.3">
      <c r="C601" s="23"/>
    </row>
    <row r="602" spans="3:3" ht="18" customHeight="1" x14ac:dyDescent="0.3">
      <c r="C602" s="23"/>
    </row>
    <row r="603" spans="3:3" ht="18" customHeight="1" x14ac:dyDescent="0.3">
      <c r="C603" s="23"/>
    </row>
    <row r="604" spans="3:3" ht="18" customHeight="1" x14ac:dyDescent="0.3">
      <c r="C604" s="23"/>
    </row>
    <row r="605" spans="3:3" ht="18" customHeight="1" x14ac:dyDescent="0.3">
      <c r="C605" s="23"/>
    </row>
    <row r="606" spans="3:3" ht="18" customHeight="1" x14ac:dyDescent="0.3">
      <c r="C606" s="23"/>
    </row>
    <row r="607" spans="3:3" ht="18" customHeight="1" x14ac:dyDescent="0.3">
      <c r="C607" s="23"/>
    </row>
    <row r="608" spans="3:3" ht="18" customHeight="1" x14ac:dyDescent="0.3">
      <c r="C608" s="23"/>
    </row>
    <row r="609" spans="3:3" ht="18" customHeight="1" x14ac:dyDescent="0.3">
      <c r="C609" s="23"/>
    </row>
    <row r="610" spans="3:3" ht="18" customHeight="1" x14ac:dyDescent="0.3">
      <c r="C610" s="23"/>
    </row>
    <row r="611" spans="3:3" ht="18" customHeight="1" x14ac:dyDescent="0.3">
      <c r="C611" s="23"/>
    </row>
    <row r="612" spans="3:3" ht="18" customHeight="1" x14ac:dyDescent="0.3">
      <c r="C612" s="23"/>
    </row>
    <row r="613" spans="3:3" ht="18" customHeight="1" x14ac:dyDescent="0.3">
      <c r="C613" s="23"/>
    </row>
    <row r="614" spans="3:3" ht="18" customHeight="1" x14ac:dyDescent="0.3">
      <c r="C614" s="23"/>
    </row>
    <row r="615" spans="3:3" ht="18" customHeight="1" x14ac:dyDescent="0.3">
      <c r="C615" s="23"/>
    </row>
    <row r="616" spans="3:3" ht="18" customHeight="1" x14ac:dyDescent="0.3">
      <c r="C616" s="23"/>
    </row>
    <row r="617" spans="3:3" ht="18" customHeight="1" x14ac:dyDescent="0.3">
      <c r="C617" s="23"/>
    </row>
    <row r="618" spans="3:3" ht="18" customHeight="1" x14ac:dyDescent="0.3">
      <c r="C618" s="23"/>
    </row>
    <row r="619" spans="3:3" ht="18" customHeight="1" x14ac:dyDescent="0.3">
      <c r="C619" s="23"/>
    </row>
    <row r="620" spans="3:3" ht="18" customHeight="1" x14ac:dyDescent="0.3">
      <c r="C620" s="23"/>
    </row>
    <row r="621" spans="3:3" ht="18" customHeight="1" x14ac:dyDescent="0.3">
      <c r="C621" s="23"/>
    </row>
    <row r="622" spans="3:3" ht="18" customHeight="1" x14ac:dyDescent="0.3">
      <c r="C622" s="23"/>
    </row>
    <row r="623" spans="3:3" ht="18" customHeight="1" x14ac:dyDescent="0.3">
      <c r="C623" s="23"/>
    </row>
    <row r="624" spans="3:3" ht="18" customHeight="1" x14ac:dyDescent="0.3">
      <c r="C624" s="23"/>
    </row>
    <row r="625" spans="3:3" ht="18" customHeight="1" x14ac:dyDescent="0.3">
      <c r="C625" s="23"/>
    </row>
    <row r="626" spans="3:3" ht="18" customHeight="1" x14ac:dyDescent="0.3">
      <c r="C626" s="23"/>
    </row>
    <row r="627" spans="3:3" ht="18" customHeight="1" x14ac:dyDescent="0.3">
      <c r="C627" s="23"/>
    </row>
    <row r="628" spans="3:3" ht="18" customHeight="1" x14ac:dyDescent="0.3">
      <c r="C628" s="23"/>
    </row>
    <row r="629" spans="3:3" ht="18" customHeight="1" x14ac:dyDescent="0.3">
      <c r="C629" s="23"/>
    </row>
    <row r="630" spans="3:3" ht="18" customHeight="1" x14ac:dyDescent="0.3">
      <c r="C630" s="23"/>
    </row>
    <row r="631" spans="3:3" ht="18" customHeight="1" x14ac:dyDescent="0.3">
      <c r="C631" s="23"/>
    </row>
    <row r="632" spans="3:3" ht="18" customHeight="1" x14ac:dyDescent="0.3">
      <c r="C632" s="23"/>
    </row>
    <row r="633" spans="3:3" ht="18" customHeight="1" x14ac:dyDescent="0.3">
      <c r="C633" s="23"/>
    </row>
    <row r="634" spans="3:3" ht="18" customHeight="1" x14ac:dyDescent="0.3">
      <c r="C634" s="23"/>
    </row>
    <row r="635" spans="3:3" ht="18" customHeight="1" x14ac:dyDescent="0.3">
      <c r="C635" s="23"/>
    </row>
    <row r="636" spans="3:3" ht="18" customHeight="1" x14ac:dyDescent="0.3">
      <c r="C636" s="23"/>
    </row>
    <row r="637" spans="3:3" ht="18" customHeight="1" x14ac:dyDescent="0.3">
      <c r="C637" s="23"/>
    </row>
    <row r="638" spans="3:3" ht="18" customHeight="1" x14ac:dyDescent="0.3">
      <c r="C638" s="23"/>
    </row>
    <row r="639" spans="3:3" ht="18" customHeight="1" x14ac:dyDescent="0.3">
      <c r="C639" s="23"/>
    </row>
    <row r="640" spans="3:3" ht="18" customHeight="1" x14ac:dyDescent="0.3">
      <c r="C640" s="23"/>
    </row>
    <row r="641" spans="3:3" ht="18" customHeight="1" x14ac:dyDescent="0.3">
      <c r="C641" s="23"/>
    </row>
    <row r="642" spans="3:3" ht="18" customHeight="1" x14ac:dyDescent="0.3">
      <c r="C642" s="23"/>
    </row>
    <row r="643" spans="3:3" ht="18" customHeight="1" x14ac:dyDescent="0.3">
      <c r="C643" s="23"/>
    </row>
    <row r="644" spans="3:3" ht="18" customHeight="1" x14ac:dyDescent="0.3">
      <c r="C644" s="23"/>
    </row>
    <row r="645" spans="3:3" ht="18" customHeight="1" x14ac:dyDescent="0.3">
      <c r="C645" s="23"/>
    </row>
    <row r="646" spans="3:3" ht="18" customHeight="1" x14ac:dyDescent="0.3">
      <c r="C646" s="23"/>
    </row>
    <row r="647" spans="3:3" ht="18" customHeight="1" x14ac:dyDescent="0.3">
      <c r="C647" s="23"/>
    </row>
    <row r="648" spans="3:3" ht="18" customHeight="1" x14ac:dyDescent="0.3">
      <c r="C648" s="23"/>
    </row>
    <row r="649" spans="3:3" ht="18" customHeight="1" x14ac:dyDescent="0.3">
      <c r="C649" s="23"/>
    </row>
    <row r="650" spans="3:3" ht="18" customHeight="1" x14ac:dyDescent="0.3">
      <c r="C650" s="23"/>
    </row>
    <row r="651" spans="3:3" ht="18" customHeight="1" x14ac:dyDescent="0.3">
      <c r="C651" s="23"/>
    </row>
    <row r="652" spans="3:3" ht="18" customHeight="1" x14ac:dyDescent="0.3">
      <c r="C652" s="23"/>
    </row>
    <row r="653" spans="3:3" ht="18" customHeight="1" x14ac:dyDescent="0.3">
      <c r="C653" s="23"/>
    </row>
    <row r="654" spans="3:3" ht="18" customHeight="1" x14ac:dyDescent="0.3">
      <c r="C654" s="23"/>
    </row>
    <row r="655" spans="3:3" ht="18" customHeight="1" x14ac:dyDescent="0.3">
      <c r="C655" s="23"/>
    </row>
    <row r="656" spans="3:3" ht="18" customHeight="1" x14ac:dyDescent="0.3">
      <c r="C656" s="23"/>
    </row>
    <row r="657" spans="3:3" ht="18" customHeight="1" x14ac:dyDescent="0.3">
      <c r="C657" s="23"/>
    </row>
    <row r="658" spans="3:3" ht="18" customHeight="1" x14ac:dyDescent="0.3">
      <c r="C658" s="23"/>
    </row>
    <row r="659" spans="3:3" ht="18" customHeight="1" x14ac:dyDescent="0.3">
      <c r="C659" s="23"/>
    </row>
    <row r="660" spans="3:3" ht="18" customHeight="1" x14ac:dyDescent="0.3">
      <c r="C660" s="23"/>
    </row>
    <row r="661" spans="3:3" ht="18" customHeight="1" x14ac:dyDescent="0.3">
      <c r="C661" s="23"/>
    </row>
    <row r="662" spans="3:3" ht="18" customHeight="1" x14ac:dyDescent="0.3">
      <c r="C662" s="23"/>
    </row>
    <row r="663" spans="3:3" ht="18" customHeight="1" x14ac:dyDescent="0.3">
      <c r="C663" s="23"/>
    </row>
    <row r="664" spans="3:3" ht="18" customHeight="1" x14ac:dyDescent="0.3">
      <c r="C664" s="23"/>
    </row>
    <row r="665" spans="3:3" ht="18" customHeight="1" x14ac:dyDescent="0.3">
      <c r="C665" s="23"/>
    </row>
    <row r="666" spans="3:3" ht="18" customHeight="1" x14ac:dyDescent="0.3">
      <c r="C666" s="23"/>
    </row>
    <row r="667" spans="3:3" ht="18" customHeight="1" x14ac:dyDescent="0.3">
      <c r="C667" s="23"/>
    </row>
    <row r="668" spans="3:3" ht="18" customHeight="1" x14ac:dyDescent="0.3">
      <c r="C668" s="23"/>
    </row>
    <row r="669" spans="3:3" ht="18" customHeight="1" x14ac:dyDescent="0.3">
      <c r="C669" s="23"/>
    </row>
    <row r="670" spans="3:3" ht="18" customHeight="1" x14ac:dyDescent="0.3">
      <c r="C670" s="23"/>
    </row>
    <row r="671" spans="3:3" ht="18" customHeight="1" x14ac:dyDescent="0.3">
      <c r="C671" s="23"/>
    </row>
    <row r="672" spans="3:3" ht="18" customHeight="1" x14ac:dyDescent="0.3">
      <c r="C672" s="23"/>
    </row>
    <row r="673" spans="3:3" ht="18" customHeight="1" x14ac:dyDescent="0.3">
      <c r="C673" s="23"/>
    </row>
    <row r="674" spans="3:3" ht="18" customHeight="1" x14ac:dyDescent="0.3">
      <c r="C674" s="23"/>
    </row>
    <row r="675" spans="3:3" ht="18" customHeight="1" x14ac:dyDescent="0.3">
      <c r="C675" s="23"/>
    </row>
    <row r="676" spans="3:3" ht="18" customHeight="1" x14ac:dyDescent="0.3">
      <c r="C676" s="23"/>
    </row>
    <row r="677" spans="3:3" ht="18" customHeight="1" x14ac:dyDescent="0.3">
      <c r="C677" s="23"/>
    </row>
    <row r="678" spans="3:3" ht="18" customHeight="1" x14ac:dyDescent="0.3">
      <c r="C678" s="23"/>
    </row>
    <row r="679" spans="3:3" ht="18" customHeight="1" x14ac:dyDescent="0.3">
      <c r="C679" s="23"/>
    </row>
    <row r="680" spans="3:3" ht="18" customHeight="1" x14ac:dyDescent="0.3">
      <c r="C680" s="23"/>
    </row>
    <row r="681" spans="3:3" ht="18" customHeight="1" x14ac:dyDescent="0.3">
      <c r="C681" s="23"/>
    </row>
    <row r="682" spans="3:3" ht="18" customHeight="1" x14ac:dyDescent="0.3">
      <c r="C682" s="23"/>
    </row>
    <row r="683" spans="3:3" ht="18" customHeight="1" x14ac:dyDescent="0.3">
      <c r="C683" s="23"/>
    </row>
    <row r="684" spans="3:3" ht="18" customHeight="1" x14ac:dyDescent="0.3">
      <c r="C684" s="23"/>
    </row>
    <row r="685" spans="3:3" ht="18" customHeight="1" x14ac:dyDescent="0.3">
      <c r="C685" s="23"/>
    </row>
    <row r="686" spans="3:3" ht="18" customHeight="1" x14ac:dyDescent="0.3">
      <c r="C686" s="23"/>
    </row>
    <row r="687" spans="3:3" ht="18" customHeight="1" x14ac:dyDescent="0.3">
      <c r="C687" s="23"/>
    </row>
    <row r="688" spans="3:3" ht="18" customHeight="1" x14ac:dyDescent="0.3">
      <c r="C688" s="23"/>
    </row>
    <row r="689" spans="3:3" ht="18" customHeight="1" x14ac:dyDescent="0.3">
      <c r="C689" s="23"/>
    </row>
    <row r="690" spans="3:3" ht="18" customHeight="1" x14ac:dyDescent="0.3">
      <c r="C690" s="23"/>
    </row>
    <row r="691" spans="3:3" ht="18" customHeight="1" x14ac:dyDescent="0.3">
      <c r="C691" s="23"/>
    </row>
    <row r="692" spans="3:3" ht="18" customHeight="1" x14ac:dyDescent="0.3">
      <c r="C692" s="23"/>
    </row>
    <row r="693" spans="3:3" ht="18" customHeight="1" x14ac:dyDescent="0.3">
      <c r="C693" s="23"/>
    </row>
    <row r="694" spans="3:3" ht="18" customHeight="1" x14ac:dyDescent="0.3">
      <c r="C694" s="23"/>
    </row>
    <row r="695" spans="3:3" ht="18" customHeight="1" x14ac:dyDescent="0.3">
      <c r="C695" s="23"/>
    </row>
    <row r="696" spans="3:3" ht="18" customHeight="1" x14ac:dyDescent="0.3">
      <c r="C696" s="23"/>
    </row>
    <row r="697" spans="3:3" ht="18" customHeight="1" x14ac:dyDescent="0.3">
      <c r="C697" s="23"/>
    </row>
    <row r="698" spans="3:3" ht="18" customHeight="1" x14ac:dyDescent="0.3">
      <c r="C698" s="23"/>
    </row>
    <row r="699" spans="3:3" ht="18" customHeight="1" x14ac:dyDescent="0.3">
      <c r="C699" s="23"/>
    </row>
    <row r="700" spans="3:3" ht="18" customHeight="1" x14ac:dyDescent="0.3">
      <c r="C700" s="23"/>
    </row>
    <row r="701" spans="3:3" ht="18" customHeight="1" x14ac:dyDescent="0.3">
      <c r="C701" s="23"/>
    </row>
    <row r="702" spans="3:3" ht="18" customHeight="1" x14ac:dyDescent="0.3">
      <c r="C702" s="23"/>
    </row>
    <row r="703" spans="3:3" ht="18" customHeight="1" x14ac:dyDescent="0.3">
      <c r="C703" s="23"/>
    </row>
    <row r="704" spans="3:3" ht="18" customHeight="1" x14ac:dyDescent="0.3">
      <c r="C704" s="23"/>
    </row>
    <row r="705" spans="3:3" ht="18" customHeight="1" x14ac:dyDescent="0.3">
      <c r="C705" s="23"/>
    </row>
    <row r="706" spans="3:3" ht="18" customHeight="1" x14ac:dyDescent="0.3">
      <c r="C706" s="23"/>
    </row>
    <row r="707" spans="3:3" ht="18" customHeight="1" x14ac:dyDescent="0.3">
      <c r="C707" s="23"/>
    </row>
    <row r="708" spans="3:3" ht="18" customHeight="1" x14ac:dyDescent="0.3">
      <c r="C708" s="23"/>
    </row>
    <row r="709" spans="3:3" ht="18" customHeight="1" x14ac:dyDescent="0.3">
      <c r="C709" s="23"/>
    </row>
    <row r="710" spans="3:3" ht="18" customHeight="1" x14ac:dyDescent="0.3">
      <c r="C710" s="23"/>
    </row>
    <row r="711" spans="3:3" ht="18" customHeight="1" x14ac:dyDescent="0.3">
      <c r="C711" s="23"/>
    </row>
    <row r="712" spans="3:3" ht="18" customHeight="1" x14ac:dyDescent="0.3">
      <c r="C712" s="23"/>
    </row>
    <row r="713" spans="3:3" ht="18" customHeight="1" x14ac:dyDescent="0.3">
      <c r="C713" s="23"/>
    </row>
    <row r="714" spans="3:3" ht="18" customHeight="1" x14ac:dyDescent="0.3">
      <c r="C714" s="23"/>
    </row>
    <row r="715" spans="3:3" ht="18" customHeight="1" x14ac:dyDescent="0.3">
      <c r="C715" s="23"/>
    </row>
    <row r="716" spans="3:3" ht="18" customHeight="1" x14ac:dyDescent="0.3">
      <c r="C716" s="23"/>
    </row>
    <row r="717" spans="3:3" ht="18" customHeight="1" x14ac:dyDescent="0.3">
      <c r="C717" s="23"/>
    </row>
    <row r="718" spans="3:3" ht="18" customHeight="1" x14ac:dyDescent="0.3">
      <c r="C718" s="23"/>
    </row>
    <row r="719" spans="3:3" ht="18" customHeight="1" x14ac:dyDescent="0.3">
      <c r="C719" s="23"/>
    </row>
    <row r="720" spans="3:3" ht="18" customHeight="1" x14ac:dyDescent="0.3">
      <c r="C720" s="23"/>
    </row>
    <row r="721" spans="3:3" ht="18" customHeight="1" x14ac:dyDescent="0.3">
      <c r="C721" s="23"/>
    </row>
    <row r="722" spans="3:3" ht="18" customHeight="1" x14ac:dyDescent="0.3">
      <c r="C722" s="23"/>
    </row>
    <row r="723" spans="3:3" ht="18" customHeight="1" x14ac:dyDescent="0.3">
      <c r="C723" s="23"/>
    </row>
    <row r="724" spans="3:3" ht="18" customHeight="1" x14ac:dyDescent="0.3">
      <c r="C724" s="23"/>
    </row>
    <row r="725" spans="3:3" ht="18" customHeight="1" x14ac:dyDescent="0.3">
      <c r="C725" s="23"/>
    </row>
    <row r="726" spans="3:3" ht="18" customHeight="1" x14ac:dyDescent="0.3">
      <c r="C726" s="23"/>
    </row>
    <row r="727" spans="3:3" ht="18" customHeight="1" x14ac:dyDescent="0.3">
      <c r="C727" s="23"/>
    </row>
    <row r="728" spans="3:3" ht="18" customHeight="1" x14ac:dyDescent="0.3">
      <c r="C728" s="23"/>
    </row>
    <row r="729" spans="3:3" ht="18" customHeight="1" x14ac:dyDescent="0.3">
      <c r="C729" s="23"/>
    </row>
    <row r="730" spans="3:3" ht="18" customHeight="1" x14ac:dyDescent="0.3">
      <c r="C730" s="23"/>
    </row>
    <row r="731" spans="3:3" ht="18" customHeight="1" x14ac:dyDescent="0.3">
      <c r="C731" s="23"/>
    </row>
    <row r="732" spans="3:3" ht="18" customHeight="1" x14ac:dyDescent="0.3">
      <c r="C732" s="23"/>
    </row>
    <row r="733" spans="3:3" ht="18" customHeight="1" x14ac:dyDescent="0.3">
      <c r="C733" s="23"/>
    </row>
    <row r="734" spans="3:3" ht="18" customHeight="1" x14ac:dyDescent="0.3">
      <c r="C734" s="23"/>
    </row>
    <row r="735" spans="3:3" ht="18" customHeight="1" x14ac:dyDescent="0.3">
      <c r="C735" s="23"/>
    </row>
    <row r="736" spans="3:3" ht="18" customHeight="1" x14ac:dyDescent="0.3">
      <c r="C736" s="23"/>
    </row>
    <row r="737" spans="3:3" ht="18" customHeight="1" x14ac:dyDescent="0.3">
      <c r="C737" s="23"/>
    </row>
    <row r="738" spans="3:3" ht="18" customHeight="1" x14ac:dyDescent="0.3">
      <c r="C738" s="23"/>
    </row>
    <row r="739" spans="3:3" ht="18" customHeight="1" x14ac:dyDescent="0.3">
      <c r="C739" s="23"/>
    </row>
    <row r="740" spans="3:3" ht="18" customHeight="1" x14ac:dyDescent="0.3">
      <c r="C740" s="23"/>
    </row>
    <row r="741" spans="3:3" ht="18" customHeight="1" x14ac:dyDescent="0.3">
      <c r="C741" s="23"/>
    </row>
    <row r="742" spans="3:3" ht="18" customHeight="1" x14ac:dyDescent="0.3">
      <c r="C742" s="23"/>
    </row>
    <row r="743" spans="3:3" ht="18" customHeight="1" x14ac:dyDescent="0.3">
      <c r="C743" s="23"/>
    </row>
    <row r="744" spans="3:3" ht="18" customHeight="1" x14ac:dyDescent="0.3">
      <c r="C744" s="23"/>
    </row>
    <row r="745" spans="3:3" ht="18" customHeight="1" x14ac:dyDescent="0.3">
      <c r="C745" s="23"/>
    </row>
    <row r="746" spans="3:3" ht="18" customHeight="1" x14ac:dyDescent="0.3">
      <c r="C746" s="23"/>
    </row>
    <row r="747" spans="3:3" ht="18" customHeight="1" x14ac:dyDescent="0.3">
      <c r="C747" s="23"/>
    </row>
    <row r="748" spans="3:3" ht="18" customHeight="1" x14ac:dyDescent="0.3">
      <c r="C748" s="23"/>
    </row>
    <row r="749" spans="3:3" ht="18" customHeight="1" x14ac:dyDescent="0.3">
      <c r="C749" s="23"/>
    </row>
    <row r="750" spans="3:3" ht="18" customHeight="1" x14ac:dyDescent="0.3">
      <c r="C750" s="23"/>
    </row>
    <row r="751" spans="3:3" ht="18" customHeight="1" x14ac:dyDescent="0.3">
      <c r="C751" s="23"/>
    </row>
    <row r="752" spans="3:3" ht="18" customHeight="1" x14ac:dyDescent="0.3">
      <c r="C752" s="23"/>
    </row>
    <row r="753" spans="3:3" ht="18" customHeight="1" x14ac:dyDescent="0.3">
      <c r="C753" s="23"/>
    </row>
    <row r="754" spans="3:3" ht="18" customHeight="1" x14ac:dyDescent="0.3">
      <c r="C754" s="23"/>
    </row>
    <row r="755" spans="3:3" ht="18" customHeight="1" x14ac:dyDescent="0.3">
      <c r="C755" s="23"/>
    </row>
    <row r="756" spans="3:3" ht="18" customHeight="1" x14ac:dyDescent="0.3">
      <c r="C756" s="23"/>
    </row>
    <row r="757" spans="3:3" ht="18" customHeight="1" x14ac:dyDescent="0.3">
      <c r="C757" s="23"/>
    </row>
    <row r="758" spans="3:3" ht="18" customHeight="1" x14ac:dyDescent="0.3">
      <c r="C758" s="23"/>
    </row>
    <row r="759" spans="3:3" ht="18" customHeight="1" x14ac:dyDescent="0.3">
      <c r="C759" s="23"/>
    </row>
    <row r="760" spans="3:3" ht="18" customHeight="1" x14ac:dyDescent="0.3">
      <c r="C760" s="23"/>
    </row>
    <row r="761" spans="3:3" ht="18" customHeight="1" x14ac:dyDescent="0.3">
      <c r="C761" s="23"/>
    </row>
    <row r="762" spans="3:3" ht="18" customHeight="1" x14ac:dyDescent="0.3">
      <c r="C762" s="23"/>
    </row>
    <row r="763" spans="3:3" ht="18" customHeight="1" x14ac:dyDescent="0.3">
      <c r="C763" s="23"/>
    </row>
    <row r="764" spans="3:3" ht="18" customHeight="1" x14ac:dyDescent="0.3">
      <c r="C764" s="23"/>
    </row>
    <row r="765" spans="3:3" ht="18" customHeight="1" x14ac:dyDescent="0.3">
      <c r="C765" s="23"/>
    </row>
    <row r="766" spans="3:3" ht="18" customHeight="1" x14ac:dyDescent="0.3">
      <c r="C766" s="23"/>
    </row>
    <row r="767" spans="3:3" ht="18" customHeight="1" x14ac:dyDescent="0.3">
      <c r="C767" s="23"/>
    </row>
    <row r="768" spans="3:3" ht="18" customHeight="1" x14ac:dyDescent="0.3">
      <c r="C768" s="23"/>
    </row>
    <row r="769" spans="3:3" ht="18" customHeight="1" x14ac:dyDescent="0.3">
      <c r="C769" s="23"/>
    </row>
    <row r="770" spans="3:3" ht="18" customHeight="1" x14ac:dyDescent="0.3">
      <c r="C770" s="23"/>
    </row>
    <row r="771" spans="3:3" ht="18" customHeight="1" x14ac:dyDescent="0.3">
      <c r="C771" s="23"/>
    </row>
    <row r="772" spans="3:3" ht="18" customHeight="1" x14ac:dyDescent="0.3">
      <c r="C772" s="23"/>
    </row>
    <row r="773" spans="3:3" ht="18" customHeight="1" x14ac:dyDescent="0.3">
      <c r="C773" s="23"/>
    </row>
    <row r="774" spans="3:3" ht="18" customHeight="1" x14ac:dyDescent="0.3">
      <c r="C774" s="23"/>
    </row>
    <row r="775" spans="3:3" ht="18" customHeight="1" x14ac:dyDescent="0.3">
      <c r="C775" s="23"/>
    </row>
    <row r="776" spans="3:3" ht="18" customHeight="1" x14ac:dyDescent="0.3">
      <c r="C776" s="23"/>
    </row>
    <row r="777" spans="3:3" ht="18" customHeight="1" x14ac:dyDescent="0.3">
      <c r="C777" s="23"/>
    </row>
    <row r="778" spans="3:3" ht="18" customHeight="1" x14ac:dyDescent="0.3">
      <c r="C778" s="23"/>
    </row>
    <row r="779" spans="3:3" ht="18" customHeight="1" x14ac:dyDescent="0.3">
      <c r="C779" s="23"/>
    </row>
    <row r="780" spans="3:3" ht="18" customHeight="1" x14ac:dyDescent="0.3">
      <c r="C780" s="23"/>
    </row>
    <row r="781" spans="3:3" ht="18" customHeight="1" x14ac:dyDescent="0.3">
      <c r="C781" s="23"/>
    </row>
    <row r="782" spans="3:3" ht="18" customHeight="1" x14ac:dyDescent="0.3">
      <c r="C782" s="23"/>
    </row>
    <row r="783" spans="3:3" ht="18" customHeight="1" x14ac:dyDescent="0.3">
      <c r="C783" s="23"/>
    </row>
    <row r="784" spans="3:3" ht="18" customHeight="1" x14ac:dyDescent="0.3">
      <c r="C784" s="23"/>
    </row>
    <row r="785" spans="3:3" ht="18" customHeight="1" x14ac:dyDescent="0.3">
      <c r="C785" s="23"/>
    </row>
    <row r="786" spans="3:3" ht="18" customHeight="1" x14ac:dyDescent="0.3">
      <c r="C786" s="23"/>
    </row>
    <row r="787" spans="3:3" ht="18" customHeight="1" x14ac:dyDescent="0.3">
      <c r="C787" s="23"/>
    </row>
    <row r="788" spans="3:3" ht="18" customHeight="1" x14ac:dyDescent="0.3">
      <c r="C788" s="23"/>
    </row>
    <row r="789" spans="3:3" ht="18" customHeight="1" x14ac:dyDescent="0.3">
      <c r="C789" s="23"/>
    </row>
    <row r="790" spans="3:3" ht="18" customHeight="1" x14ac:dyDescent="0.3">
      <c r="C790" s="23"/>
    </row>
    <row r="791" spans="3:3" ht="18" customHeight="1" x14ac:dyDescent="0.3">
      <c r="C791" s="23"/>
    </row>
    <row r="792" spans="3:3" ht="18" customHeight="1" x14ac:dyDescent="0.3">
      <c r="C792" s="23"/>
    </row>
    <row r="793" spans="3:3" ht="18" customHeight="1" x14ac:dyDescent="0.3">
      <c r="C793" s="23"/>
    </row>
    <row r="794" spans="3:3" ht="18" customHeight="1" x14ac:dyDescent="0.3">
      <c r="C794" s="23"/>
    </row>
    <row r="795" spans="3:3" ht="18" customHeight="1" x14ac:dyDescent="0.3">
      <c r="C795" s="23"/>
    </row>
    <row r="796" spans="3:3" ht="18" customHeight="1" x14ac:dyDescent="0.3">
      <c r="C796" s="23"/>
    </row>
    <row r="797" spans="3:3" ht="18" customHeight="1" x14ac:dyDescent="0.3">
      <c r="C797" s="23"/>
    </row>
    <row r="798" spans="3:3" ht="18" customHeight="1" x14ac:dyDescent="0.3">
      <c r="C798" s="23"/>
    </row>
    <row r="799" spans="3:3" ht="18" customHeight="1" x14ac:dyDescent="0.3">
      <c r="C799" s="23"/>
    </row>
    <row r="800" spans="3:3" ht="18" customHeight="1" x14ac:dyDescent="0.3">
      <c r="C800" s="23"/>
    </row>
    <row r="801" spans="3:3" ht="18" customHeight="1" x14ac:dyDescent="0.3">
      <c r="C801" s="23"/>
    </row>
    <row r="802" spans="3:3" ht="18" customHeight="1" x14ac:dyDescent="0.3">
      <c r="C802" s="23"/>
    </row>
    <row r="803" spans="3:3" ht="18" customHeight="1" x14ac:dyDescent="0.3">
      <c r="C803" s="23"/>
    </row>
    <row r="804" spans="3:3" ht="18" customHeight="1" x14ac:dyDescent="0.3">
      <c r="C804" s="23"/>
    </row>
    <row r="805" spans="3:3" ht="18" customHeight="1" x14ac:dyDescent="0.3">
      <c r="C805" s="23"/>
    </row>
    <row r="806" spans="3:3" ht="18" customHeight="1" x14ac:dyDescent="0.3">
      <c r="C806" s="23"/>
    </row>
    <row r="807" spans="3:3" ht="18" customHeight="1" x14ac:dyDescent="0.3">
      <c r="C807" s="23"/>
    </row>
    <row r="808" spans="3:3" ht="18" customHeight="1" x14ac:dyDescent="0.3">
      <c r="C808" s="23"/>
    </row>
    <row r="809" spans="3:3" ht="18" customHeight="1" x14ac:dyDescent="0.3">
      <c r="C809" s="23"/>
    </row>
    <row r="810" spans="3:3" ht="18" customHeight="1" x14ac:dyDescent="0.3">
      <c r="C810" s="23"/>
    </row>
    <row r="811" spans="3:3" ht="18" customHeight="1" x14ac:dyDescent="0.3">
      <c r="C811" s="23"/>
    </row>
    <row r="812" spans="3:3" ht="18" customHeight="1" x14ac:dyDescent="0.3">
      <c r="C812" s="23"/>
    </row>
    <row r="813" spans="3:3" ht="18" customHeight="1" x14ac:dyDescent="0.3">
      <c r="C813" s="23"/>
    </row>
    <row r="814" spans="3:3" ht="18" customHeight="1" x14ac:dyDescent="0.3">
      <c r="C814" s="23"/>
    </row>
    <row r="815" spans="3:3" ht="18" customHeight="1" x14ac:dyDescent="0.3">
      <c r="C815" s="23"/>
    </row>
    <row r="816" spans="3:3" ht="18" customHeight="1" x14ac:dyDescent="0.3">
      <c r="C816" s="23"/>
    </row>
    <row r="817" spans="3:3" ht="18" customHeight="1" x14ac:dyDescent="0.3">
      <c r="C817" s="23"/>
    </row>
    <row r="818" spans="3:3" ht="18" customHeight="1" x14ac:dyDescent="0.3">
      <c r="C818" s="23"/>
    </row>
    <row r="819" spans="3:3" ht="18" customHeight="1" x14ac:dyDescent="0.3">
      <c r="C819" s="23"/>
    </row>
    <row r="820" spans="3:3" ht="18" customHeight="1" x14ac:dyDescent="0.3">
      <c r="C820" s="23"/>
    </row>
    <row r="821" spans="3:3" ht="18" customHeight="1" x14ac:dyDescent="0.3">
      <c r="C821" s="23"/>
    </row>
    <row r="822" spans="3:3" ht="18" customHeight="1" x14ac:dyDescent="0.3">
      <c r="C822" s="23"/>
    </row>
    <row r="823" spans="3:3" ht="18" customHeight="1" x14ac:dyDescent="0.3">
      <c r="C823" s="23"/>
    </row>
    <row r="824" spans="3:3" ht="18" customHeight="1" x14ac:dyDescent="0.3">
      <c r="C824" s="23"/>
    </row>
    <row r="825" spans="3:3" ht="18" customHeight="1" x14ac:dyDescent="0.3">
      <c r="C825" s="23"/>
    </row>
    <row r="826" spans="3:3" ht="18" customHeight="1" x14ac:dyDescent="0.3">
      <c r="C826" s="23"/>
    </row>
    <row r="827" spans="3:3" ht="18" customHeight="1" x14ac:dyDescent="0.3">
      <c r="C827" s="23"/>
    </row>
    <row r="828" spans="3:3" ht="18" customHeight="1" x14ac:dyDescent="0.3">
      <c r="C828" s="23"/>
    </row>
    <row r="829" spans="3:3" ht="18" customHeight="1" x14ac:dyDescent="0.3">
      <c r="C829" s="23"/>
    </row>
    <row r="830" spans="3:3" ht="18" customHeight="1" x14ac:dyDescent="0.3">
      <c r="C830" s="23"/>
    </row>
    <row r="831" spans="3:3" ht="18" customHeight="1" x14ac:dyDescent="0.3">
      <c r="C831" s="23"/>
    </row>
    <row r="832" spans="3:3" ht="18" customHeight="1" x14ac:dyDescent="0.3">
      <c r="C832" s="23"/>
    </row>
    <row r="833" spans="3:3" ht="18" customHeight="1" x14ac:dyDescent="0.3">
      <c r="C833" s="23"/>
    </row>
    <row r="834" spans="3:3" ht="18" customHeight="1" x14ac:dyDescent="0.3">
      <c r="C834" s="23"/>
    </row>
    <row r="835" spans="3:3" ht="18" customHeight="1" x14ac:dyDescent="0.3">
      <c r="C835" s="23"/>
    </row>
    <row r="836" spans="3:3" ht="18" customHeight="1" x14ac:dyDescent="0.3">
      <c r="C836" s="23"/>
    </row>
    <row r="837" spans="3:3" ht="18" customHeight="1" x14ac:dyDescent="0.3">
      <c r="C837" s="23"/>
    </row>
    <row r="838" spans="3:3" ht="18" customHeight="1" x14ac:dyDescent="0.3">
      <c r="C838" s="23"/>
    </row>
    <row r="839" spans="3:3" ht="18" customHeight="1" x14ac:dyDescent="0.3">
      <c r="C839" s="23"/>
    </row>
    <row r="840" spans="3:3" ht="18" customHeight="1" x14ac:dyDescent="0.3">
      <c r="C840" s="23"/>
    </row>
    <row r="841" spans="3:3" ht="18" customHeight="1" x14ac:dyDescent="0.3">
      <c r="C841" s="23"/>
    </row>
    <row r="842" spans="3:3" ht="18" customHeight="1" x14ac:dyDescent="0.3">
      <c r="C842" s="23"/>
    </row>
    <row r="843" spans="3:3" ht="18" customHeight="1" x14ac:dyDescent="0.3">
      <c r="C843" s="23"/>
    </row>
    <row r="844" spans="3:3" ht="18" customHeight="1" x14ac:dyDescent="0.3">
      <c r="C844" s="23"/>
    </row>
    <row r="845" spans="3:3" ht="18" customHeight="1" x14ac:dyDescent="0.3">
      <c r="C845" s="23"/>
    </row>
    <row r="846" spans="3:3" ht="18" customHeight="1" x14ac:dyDescent="0.3">
      <c r="C846" s="23"/>
    </row>
    <row r="847" spans="3:3" ht="18" customHeight="1" x14ac:dyDescent="0.3">
      <c r="C847" s="23"/>
    </row>
    <row r="848" spans="3:3" ht="18" customHeight="1" x14ac:dyDescent="0.3">
      <c r="C848" s="23"/>
    </row>
    <row r="849" spans="3:3" ht="18" customHeight="1" x14ac:dyDescent="0.3">
      <c r="C849" s="23"/>
    </row>
    <row r="850" spans="3:3" ht="18" customHeight="1" x14ac:dyDescent="0.3">
      <c r="C850" s="23"/>
    </row>
    <row r="851" spans="3:3" ht="18" customHeight="1" x14ac:dyDescent="0.3">
      <c r="C851" s="23"/>
    </row>
    <row r="852" spans="3:3" ht="18" customHeight="1" x14ac:dyDescent="0.3">
      <c r="C852" s="23"/>
    </row>
    <row r="853" spans="3:3" ht="18" customHeight="1" x14ac:dyDescent="0.3">
      <c r="C853" s="23"/>
    </row>
    <row r="854" spans="3:3" ht="18" customHeight="1" x14ac:dyDescent="0.3">
      <c r="C854" s="23"/>
    </row>
    <row r="855" spans="3:3" ht="18" customHeight="1" x14ac:dyDescent="0.3">
      <c r="C855" s="23"/>
    </row>
    <row r="856" spans="3:3" ht="18" customHeight="1" x14ac:dyDescent="0.3">
      <c r="C856" s="23"/>
    </row>
    <row r="857" spans="3:3" ht="18" customHeight="1" x14ac:dyDescent="0.3">
      <c r="C857" s="23"/>
    </row>
    <row r="858" spans="3:3" ht="18" customHeight="1" x14ac:dyDescent="0.3">
      <c r="C858" s="23"/>
    </row>
    <row r="859" spans="3:3" ht="18" customHeight="1" x14ac:dyDescent="0.3">
      <c r="C859" s="23"/>
    </row>
    <row r="860" spans="3:3" ht="18" customHeight="1" x14ac:dyDescent="0.3">
      <c r="C860" s="23"/>
    </row>
    <row r="861" spans="3:3" ht="18" customHeight="1" x14ac:dyDescent="0.3">
      <c r="C861" s="23"/>
    </row>
    <row r="862" spans="3:3" ht="18" customHeight="1" x14ac:dyDescent="0.3">
      <c r="C862" s="23"/>
    </row>
    <row r="863" spans="3:3" ht="18" customHeight="1" x14ac:dyDescent="0.3">
      <c r="C863" s="23"/>
    </row>
    <row r="864" spans="3:3" ht="18" customHeight="1" x14ac:dyDescent="0.3">
      <c r="C864" s="23"/>
    </row>
    <row r="865" spans="3:3" ht="18" customHeight="1" x14ac:dyDescent="0.3">
      <c r="C865" s="23"/>
    </row>
    <row r="866" spans="3:3" ht="18" customHeight="1" x14ac:dyDescent="0.3">
      <c r="C866" s="23"/>
    </row>
    <row r="867" spans="3:3" ht="18" customHeight="1" x14ac:dyDescent="0.3">
      <c r="C867" s="23"/>
    </row>
    <row r="868" spans="3:3" ht="18" customHeight="1" x14ac:dyDescent="0.3">
      <c r="C868" s="23"/>
    </row>
    <row r="869" spans="3:3" ht="18" customHeight="1" x14ac:dyDescent="0.3">
      <c r="C869" s="23"/>
    </row>
    <row r="870" spans="3:3" ht="18" customHeight="1" x14ac:dyDescent="0.3">
      <c r="C870" s="23"/>
    </row>
    <row r="871" spans="3:3" ht="18" customHeight="1" x14ac:dyDescent="0.3">
      <c r="C871" s="23"/>
    </row>
    <row r="872" spans="3:3" ht="18" customHeight="1" x14ac:dyDescent="0.3">
      <c r="C872" s="23"/>
    </row>
    <row r="873" spans="3:3" ht="18" customHeight="1" x14ac:dyDescent="0.3">
      <c r="C873" s="23"/>
    </row>
    <row r="874" spans="3:3" ht="18" customHeight="1" x14ac:dyDescent="0.3">
      <c r="C874" s="23"/>
    </row>
    <row r="875" spans="3:3" ht="18" customHeight="1" x14ac:dyDescent="0.3">
      <c r="C875" s="23"/>
    </row>
    <row r="876" spans="3:3" ht="18" customHeight="1" x14ac:dyDescent="0.3">
      <c r="C876" s="23"/>
    </row>
    <row r="877" spans="3:3" ht="18" customHeight="1" x14ac:dyDescent="0.3">
      <c r="C877" s="23"/>
    </row>
    <row r="878" spans="3:3" ht="18" customHeight="1" x14ac:dyDescent="0.3">
      <c r="C878" s="23"/>
    </row>
    <row r="879" spans="3:3" ht="18" customHeight="1" x14ac:dyDescent="0.3">
      <c r="C879" s="23"/>
    </row>
    <row r="880" spans="3:3" ht="18" customHeight="1" x14ac:dyDescent="0.3">
      <c r="C880" s="23"/>
    </row>
    <row r="881" spans="3:3" ht="18" customHeight="1" x14ac:dyDescent="0.3">
      <c r="C881" s="23"/>
    </row>
    <row r="882" spans="3:3" ht="18" customHeight="1" x14ac:dyDescent="0.3">
      <c r="C882" s="23"/>
    </row>
    <row r="883" spans="3:3" ht="18" customHeight="1" x14ac:dyDescent="0.3">
      <c r="C883" s="23"/>
    </row>
    <row r="884" spans="3:3" ht="18" customHeight="1" x14ac:dyDescent="0.3">
      <c r="C884" s="23"/>
    </row>
    <row r="885" spans="3:3" ht="18" customHeight="1" x14ac:dyDescent="0.3">
      <c r="C885" s="23"/>
    </row>
    <row r="886" spans="3:3" ht="18" customHeight="1" x14ac:dyDescent="0.3">
      <c r="C886" s="23"/>
    </row>
    <row r="887" spans="3:3" ht="18" customHeight="1" x14ac:dyDescent="0.3">
      <c r="C887" s="23"/>
    </row>
    <row r="888" spans="3:3" ht="18" customHeight="1" x14ac:dyDescent="0.3">
      <c r="C888" s="23"/>
    </row>
    <row r="889" spans="3:3" ht="18" customHeight="1" x14ac:dyDescent="0.3">
      <c r="C889" s="23"/>
    </row>
    <row r="890" spans="3:3" ht="18" customHeight="1" x14ac:dyDescent="0.3">
      <c r="C890" s="23"/>
    </row>
    <row r="891" spans="3:3" ht="18" customHeight="1" x14ac:dyDescent="0.3">
      <c r="C891" s="23"/>
    </row>
    <row r="892" spans="3:3" ht="18" customHeight="1" x14ac:dyDescent="0.3">
      <c r="C892" s="23"/>
    </row>
    <row r="893" spans="3:3" ht="18" customHeight="1" x14ac:dyDescent="0.3">
      <c r="C893" s="23"/>
    </row>
    <row r="894" spans="3:3" ht="18" customHeight="1" x14ac:dyDescent="0.3">
      <c r="C894" s="23"/>
    </row>
    <row r="895" spans="3:3" ht="18" customHeight="1" x14ac:dyDescent="0.3">
      <c r="C895" s="23"/>
    </row>
    <row r="896" spans="3:3" ht="18" customHeight="1" x14ac:dyDescent="0.3">
      <c r="C896" s="23"/>
    </row>
    <row r="897" spans="3:3" ht="18" customHeight="1" x14ac:dyDescent="0.3">
      <c r="C897" s="23"/>
    </row>
    <row r="898" spans="3:3" ht="18" customHeight="1" x14ac:dyDescent="0.3">
      <c r="C898" s="23"/>
    </row>
    <row r="899" spans="3:3" ht="18" customHeight="1" x14ac:dyDescent="0.3">
      <c r="C899" s="23"/>
    </row>
    <row r="900" spans="3:3" ht="18" customHeight="1" x14ac:dyDescent="0.3">
      <c r="C900" s="23"/>
    </row>
    <row r="901" spans="3:3" ht="18" customHeight="1" x14ac:dyDescent="0.3">
      <c r="C901" s="23"/>
    </row>
    <row r="902" spans="3:3" ht="18" customHeight="1" x14ac:dyDescent="0.3">
      <c r="C902" s="23"/>
    </row>
    <row r="903" spans="3:3" ht="18" customHeight="1" x14ac:dyDescent="0.3">
      <c r="C903" s="23"/>
    </row>
    <row r="904" spans="3:3" ht="18" customHeight="1" x14ac:dyDescent="0.3">
      <c r="C904" s="23"/>
    </row>
    <row r="905" spans="3:3" ht="18" customHeight="1" x14ac:dyDescent="0.3">
      <c r="C905" s="23"/>
    </row>
    <row r="906" spans="3:3" ht="18" customHeight="1" x14ac:dyDescent="0.3">
      <c r="C906" s="23"/>
    </row>
    <row r="907" spans="3:3" ht="18" customHeight="1" x14ac:dyDescent="0.3">
      <c r="C907" s="23"/>
    </row>
    <row r="908" spans="3:3" ht="18" customHeight="1" x14ac:dyDescent="0.3">
      <c r="C908" s="23"/>
    </row>
    <row r="909" spans="3:3" ht="18" customHeight="1" x14ac:dyDescent="0.3">
      <c r="C909" s="23"/>
    </row>
    <row r="910" spans="3:3" ht="18" customHeight="1" x14ac:dyDescent="0.3">
      <c r="C910" s="23"/>
    </row>
    <row r="911" spans="3:3" ht="18" customHeight="1" x14ac:dyDescent="0.3">
      <c r="C911" s="23"/>
    </row>
    <row r="912" spans="3:3" ht="18" customHeight="1" x14ac:dyDescent="0.3">
      <c r="C912" s="23"/>
    </row>
    <row r="913" spans="3:3" ht="18" customHeight="1" x14ac:dyDescent="0.3">
      <c r="C913" s="23"/>
    </row>
    <row r="914" spans="3:3" ht="18" customHeight="1" x14ac:dyDescent="0.3">
      <c r="C914" s="23"/>
    </row>
    <row r="915" spans="3:3" ht="18" customHeight="1" x14ac:dyDescent="0.3">
      <c r="C915" s="23"/>
    </row>
    <row r="916" spans="3:3" ht="18" customHeight="1" x14ac:dyDescent="0.3">
      <c r="C916" s="23"/>
    </row>
    <row r="917" spans="3:3" ht="18" customHeight="1" x14ac:dyDescent="0.3">
      <c r="C917" s="23"/>
    </row>
    <row r="918" spans="3:3" ht="18" customHeight="1" x14ac:dyDescent="0.3">
      <c r="C918" s="23"/>
    </row>
    <row r="919" spans="3:3" ht="18" customHeight="1" x14ac:dyDescent="0.3">
      <c r="C919" s="23"/>
    </row>
    <row r="920" spans="3:3" ht="18" customHeight="1" x14ac:dyDescent="0.3">
      <c r="C920" s="23"/>
    </row>
    <row r="921" spans="3:3" ht="18" customHeight="1" x14ac:dyDescent="0.3">
      <c r="C921" s="23"/>
    </row>
    <row r="922" spans="3:3" ht="18" customHeight="1" x14ac:dyDescent="0.3">
      <c r="C922" s="23"/>
    </row>
    <row r="923" spans="3:3" ht="18" customHeight="1" x14ac:dyDescent="0.3">
      <c r="C923" s="23"/>
    </row>
    <row r="924" spans="3:3" ht="18" customHeight="1" x14ac:dyDescent="0.3">
      <c r="C924" s="23"/>
    </row>
    <row r="925" spans="3:3" ht="18" customHeight="1" x14ac:dyDescent="0.3">
      <c r="C925" s="23"/>
    </row>
    <row r="926" spans="3:3" ht="18" customHeight="1" x14ac:dyDescent="0.3">
      <c r="C926" s="23"/>
    </row>
    <row r="927" spans="3:3" ht="18" customHeight="1" x14ac:dyDescent="0.3">
      <c r="C927" s="23"/>
    </row>
    <row r="928" spans="3:3" ht="18" customHeight="1" x14ac:dyDescent="0.3">
      <c r="C928" s="23"/>
    </row>
    <row r="929" spans="3:3" ht="18" customHeight="1" x14ac:dyDescent="0.3">
      <c r="C929" s="23"/>
    </row>
    <row r="930" spans="3:3" ht="18" customHeight="1" x14ac:dyDescent="0.3">
      <c r="C930" s="23"/>
    </row>
    <row r="931" spans="3:3" ht="18" customHeight="1" x14ac:dyDescent="0.3">
      <c r="C931" s="23"/>
    </row>
    <row r="932" spans="3:3" ht="18" customHeight="1" x14ac:dyDescent="0.3">
      <c r="C932" s="23"/>
    </row>
    <row r="933" spans="3:3" ht="18" customHeight="1" x14ac:dyDescent="0.3">
      <c r="C933" s="23"/>
    </row>
    <row r="934" spans="3:3" ht="18" customHeight="1" x14ac:dyDescent="0.3">
      <c r="C934" s="23"/>
    </row>
    <row r="935" spans="3:3" ht="18" customHeight="1" x14ac:dyDescent="0.3">
      <c r="C935" s="23"/>
    </row>
    <row r="936" spans="3:3" ht="18" customHeight="1" x14ac:dyDescent="0.3">
      <c r="C936" s="23"/>
    </row>
    <row r="937" spans="3:3" ht="18" customHeight="1" x14ac:dyDescent="0.3">
      <c r="C937" s="23"/>
    </row>
    <row r="938" spans="3:3" ht="18" customHeight="1" x14ac:dyDescent="0.3">
      <c r="C938" s="23"/>
    </row>
    <row r="939" spans="3:3" ht="18" customHeight="1" x14ac:dyDescent="0.3">
      <c r="C939" s="23"/>
    </row>
    <row r="940" spans="3:3" ht="18" customHeight="1" x14ac:dyDescent="0.3">
      <c r="C940" s="23"/>
    </row>
    <row r="941" spans="3:3" ht="18" customHeight="1" x14ac:dyDescent="0.3">
      <c r="C941" s="23"/>
    </row>
    <row r="942" spans="3:3" ht="18" customHeight="1" x14ac:dyDescent="0.3">
      <c r="C942" s="23"/>
    </row>
    <row r="943" spans="3:3" ht="18" customHeight="1" x14ac:dyDescent="0.3">
      <c r="C943" s="23"/>
    </row>
    <row r="944" spans="3:3" ht="18" customHeight="1" x14ac:dyDescent="0.3">
      <c r="C944" s="23"/>
    </row>
    <row r="945" spans="3:3" ht="18" customHeight="1" x14ac:dyDescent="0.3">
      <c r="C945" s="23"/>
    </row>
    <row r="946" spans="3:3" ht="18" customHeight="1" x14ac:dyDescent="0.3">
      <c r="C946" s="23"/>
    </row>
    <row r="947" spans="3:3" ht="18" customHeight="1" x14ac:dyDescent="0.3">
      <c r="C947" s="23"/>
    </row>
    <row r="948" spans="3:3" ht="18" customHeight="1" x14ac:dyDescent="0.3">
      <c r="C948" s="23"/>
    </row>
    <row r="949" spans="3:3" ht="18" customHeight="1" x14ac:dyDescent="0.3">
      <c r="C949" s="23"/>
    </row>
    <row r="950" spans="3:3" ht="18" customHeight="1" x14ac:dyDescent="0.3">
      <c r="C950" s="23"/>
    </row>
    <row r="951" spans="3:3" ht="18" customHeight="1" x14ac:dyDescent="0.3">
      <c r="C951" s="23"/>
    </row>
    <row r="952" spans="3:3" ht="18" customHeight="1" x14ac:dyDescent="0.3">
      <c r="C952" s="23"/>
    </row>
    <row r="953" spans="3:3" ht="18" customHeight="1" x14ac:dyDescent="0.3">
      <c r="C953" s="23"/>
    </row>
    <row r="954" spans="3:3" ht="18" customHeight="1" x14ac:dyDescent="0.3">
      <c r="C954" s="23"/>
    </row>
    <row r="955" spans="3:3" ht="18" customHeight="1" x14ac:dyDescent="0.3">
      <c r="C955" s="23"/>
    </row>
    <row r="956" spans="3:3" ht="18" customHeight="1" x14ac:dyDescent="0.3">
      <c r="C956" s="23"/>
    </row>
    <row r="957" spans="3:3" ht="18" customHeight="1" x14ac:dyDescent="0.3">
      <c r="C957" s="23"/>
    </row>
    <row r="958" spans="3:3" ht="18" customHeight="1" x14ac:dyDescent="0.3">
      <c r="C958" s="23"/>
    </row>
    <row r="959" spans="3:3" ht="18" customHeight="1" x14ac:dyDescent="0.3">
      <c r="C959" s="23"/>
    </row>
    <row r="960" spans="3:3" ht="18" customHeight="1" x14ac:dyDescent="0.3">
      <c r="C960" s="23"/>
    </row>
    <row r="961" spans="3:3" ht="18" customHeight="1" x14ac:dyDescent="0.3">
      <c r="C961" s="23"/>
    </row>
    <row r="962" spans="3:3" ht="18" customHeight="1" x14ac:dyDescent="0.3">
      <c r="C962" s="23"/>
    </row>
    <row r="963" spans="3:3" ht="18" customHeight="1" x14ac:dyDescent="0.3">
      <c r="C963" s="23"/>
    </row>
    <row r="964" spans="3:3" ht="18" customHeight="1" x14ac:dyDescent="0.3">
      <c r="C964" s="23"/>
    </row>
    <row r="965" spans="3:3" ht="18" customHeight="1" x14ac:dyDescent="0.3">
      <c r="C965" s="23"/>
    </row>
    <row r="966" spans="3:3" ht="18" customHeight="1" x14ac:dyDescent="0.3">
      <c r="C966" s="23"/>
    </row>
    <row r="967" spans="3:3" ht="18" customHeight="1" x14ac:dyDescent="0.3">
      <c r="C967" s="23"/>
    </row>
    <row r="968" spans="3:3" ht="18" customHeight="1" x14ac:dyDescent="0.3">
      <c r="C968" s="23"/>
    </row>
    <row r="969" spans="3:3" ht="18" customHeight="1" x14ac:dyDescent="0.3">
      <c r="C969" s="23"/>
    </row>
    <row r="970" spans="3:3" ht="18" customHeight="1" x14ac:dyDescent="0.3">
      <c r="C970" s="23"/>
    </row>
    <row r="971" spans="3:3" ht="18" customHeight="1" x14ac:dyDescent="0.3">
      <c r="C971" s="23"/>
    </row>
    <row r="972" spans="3:3" ht="18" customHeight="1" x14ac:dyDescent="0.3">
      <c r="C972" s="23"/>
    </row>
    <row r="973" spans="3:3" ht="18" customHeight="1" x14ac:dyDescent="0.3">
      <c r="C973" s="23"/>
    </row>
    <row r="974" spans="3:3" ht="18" customHeight="1" x14ac:dyDescent="0.3">
      <c r="C974" s="23"/>
    </row>
    <row r="975" spans="3:3" ht="18" customHeight="1" x14ac:dyDescent="0.3">
      <c r="C975" s="23"/>
    </row>
    <row r="976" spans="3:3" ht="18" customHeight="1" x14ac:dyDescent="0.3">
      <c r="C976" s="23"/>
    </row>
    <row r="977" spans="3:3" ht="18" customHeight="1" x14ac:dyDescent="0.3">
      <c r="C977" s="23"/>
    </row>
    <row r="978" spans="3:3" ht="18" customHeight="1" x14ac:dyDescent="0.3">
      <c r="C978" s="23"/>
    </row>
    <row r="979" spans="3:3" ht="18" customHeight="1" x14ac:dyDescent="0.3">
      <c r="C979" s="23"/>
    </row>
    <row r="980" spans="3:3" ht="18" customHeight="1" x14ac:dyDescent="0.3">
      <c r="C980" s="23"/>
    </row>
    <row r="981" spans="3:3" ht="18" customHeight="1" x14ac:dyDescent="0.3">
      <c r="C981" s="23"/>
    </row>
    <row r="982" spans="3:3" ht="18" customHeight="1" x14ac:dyDescent="0.3">
      <c r="C982" s="23"/>
    </row>
    <row r="983" spans="3:3" ht="18" customHeight="1" x14ac:dyDescent="0.3">
      <c r="C983" s="23"/>
    </row>
    <row r="984" spans="3:3" ht="18" customHeight="1" x14ac:dyDescent="0.3">
      <c r="C984" s="23"/>
    </row>
    <row r="985" spans="3:3" ht="18" customHeight="1" x14ac:dyDescent="0.3">
      <c r="C985" s="23"/>
    </row>
    <row r="986" spans="3:3" ht="18" customHeight="1" x14ac:dyDescent="0.3">
      <c r="C986" s="23"/>
    </row>
    <row r="987" spans="3:3" ht="18" customHeight="1" x14ac:dyDescent="0.3">
      <c r="C987" s="23"/>
    </row>
    <row r="988" spans="3:3" ht="18" customHeight="1" x14ac:dyDescent="0.3">
      <c r="C988" s="23"/>
    </row>
    <row r="989" spans="3:3" ht="18" customHeight="1" x14ac:dyDescent="0.3">
      <c r="C989" s="23"/>
    </row>
    <row r="990" spans="3:3" ht="18" customHeight="1" x14ac:dyDescent="0.3">
      <c r="C990" s="23"/>
    </row>
    <row r="991" spans="3:3" ht="18" customHeight="1" x14ac:dyDescent="0.3">
      <c r="C991" s="23"/>
    </row>
    <row r="992" spans="3:3" ht="18" customHeight="1" x14ac:dyDescent="0.3">
      <c r="C992" s="23"/>
    </row>
    <row r="993" spans="3:3" ht="18" customHeight="1" x14ac:dyDescent="0.3">
      <c r="C993" s="23"/>
    </row>
    <row r="994" spans="3:3" ht="18" customHeight="1" x14ac:dyDescent="0.3">
      <c r="C994" s="23"/>
    </row>
    <row r="995" spans="3:3" ht="18" customHeight="1" x14ac:dyDescent="0.3">
      <c r="C995" s="23"/>
    </row>
    <row r="996" spans="3:3" ht="18" customHeight="1" x14ac:dyDescent="0.3">
      <c r="C996" s="23"/>
    </row>
    <row r="997" spans="3:3" ht="18" customHeight="1" x14ac:dyDescent="0.3">
      <c r="C997" s="23"/>
    </row>
    <row r="998" spans="3:3" ht="18" customHeight="1" x14ac:dyDescent="0.3">
      <c r="C998" s="23"/>
    </row>
    <row r="999" spans="3:3" ht="18" customHeight="1" x14ac:dyDescent="0.3">
      <c r="C999" s="23"/>
    </row>
    <row r="1000" spans="3:3" ht="18" customHeight="1" x14ac:dyDescent="0.3">
      <c r="C1000" s="23"/>
    </row>
  </sheetData>
  <phoneticPr fontId="42"/>
  <conditionalFormatting sqref="D3 D7:D10 D14:D17 D20:D25">
    <cfRule type="containsText" dxfId="0" priority="1" operator="containsText" text="http://research.nii.ac.jp/~ksatoh/">
      <formula>NOT(ISERROR(SEARCH(("http://research.nii.ac.jp/~ksatoh/"),(D3))))</formula>
    </cfRule>
  </conditionalFormatting>
  <dataValidations count="1">
    <dataValidation type="list" allowBlank="1" showErrorMessage="1" sqref="F7:F10 F16:F51 F56:F85">
      <formula1>"Professor,Associate Professor,Assistant Professor"</formula1>
    </dataValidation>
  </dataValidations>
  <pageMargins left="0.7" right="0.7" top="0.75" bottom="0.75" header="0" footer="0"/>
  <pageSetup paperSize="9" orientation="portrait"/>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53</vt:i4>
      </vt:variant>
    </vt:vector>
  </HeadingPairs>
  <TitlesOfParts>
    <vt:vector size="59" baseType="lpstr">
      <vt:lpstr>Form 1</vt:lpstr>
      <vt:lpstr>Form 2</vt:lpstr>
      <vt:lpstr>data</vt:lpstr>
      <vt:lpstr>MOU</vt:lpstr>
      <vt:lpstr>drop-down</vt:lpstr>
      <vt:lpstr>Topic</vt:lpstr>
      <vt:lpstr>America</vt:lpstr>
      <vt:lpstr>app_birth</vt:lpstr>
      <vt:lpstr>app_family</vt:lpstr>
      <vt:lpstr>app_first</vt:lpstr>
      <vt:lpstr>app_gender</vt:lpstr>
      <vt:lpstr>app_inst</vt:lpstr>
      <vt:lpstr>app_nationality</vt:lpstr>
      <vt:lpstr>app_status</vt:lpstr>
      <vt:lpstr>Argentina</vt:lpstr>
      <vt:lpstr>Australia</vt:lpstr>
      <vt:lpstr>Austria</vt:lpstr>
      <vt:lpstr>Belgium</vt:lpstr>
      <vt:lpstr>blank</vt:lpstr>
      <vt:lpstr>Brazil</vt:lpstr>
      <vt:lpstr>Canada</vt:lpstr>
      <vt:lpstr>Chile</vt:lpstr>
      <vt:lpstr>China</vt:lpstr>
      <vt:lpstr>country</vt:lpstr>
      <vt:lpstr>Czech</vt:lpstr>
      <vt:lpstr>Duration</vt:lpstr>
      <vt:lpstr>Egypt</vt:lpstr>
      <vt:lpstr>email</vt:lpstr>
      <vt:lpstr>error</vt:lpstr>
      <vt:lpstr>Finland</vt:lpstr>
      <vt:lpstr>France</vt:lpstr>
      <vt:lpstr>from</vt:lpstr>
      <vt:lpstr>gender</vt:lpstr>
      <vt:lpstr>Germany</vt:lpstr>
      <vt:lpstr>India</vt:lpstr>
      <vt:lpstr>Ireland</vt:lpstr>
      <vt:lpstr>Italy</vt:lpstr>
      <vt:lpstr>Korea</vt:lpstr>
      <vt:lpstr>less</vt:lpstr>
      <vt:lpstr>nation</vt:lpstr>
      <vt:lpstr>Norway</vt:lpstr>
      <vt:lpstr>over</vt:lpstr>
      <vt:lpstr>Portugal</vt:lpstr>
      <vt:lpstr>'Form 1'!Print_Area</vt:lpstr>
      <vt:lpstr>Saudi_Arabia</vt:lpstr>
      <vt:lpstr>Singapore</vt:lpstr>
      <vt:lpstr>Spain</vt:lpstr>
      <vt:lpstr>status</vt:lpstr>
      <vt:lpstr>Sweden</vt:lpstr>
      <vt:lpstr>Swiss</vt:lpstr>
      <vt:lpstr>Taiwan</vt:lpstr>
      <vt:lpstr>Thailand</vt:lpstr>
      <vt:lpstr>The_Netherlands</vt:lpstr>
      <vt:lpstr>to</vt:lpstr>
      <vt:lpstr>Topic1</vt:lpstr>
      <vt:lpstr>Topic2</vt:lpstr>
      <vt:lpstr>Topic3</vt:lpstr>
      <vt:lpstr>United_Kingdom</vt:lpstr>
      <vt:lpstr>Viet_Nam</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片岡　侑子</dc:creator>
  <cp:lastModifiedBy>鮎沢　りえ</cp:lastModifiedBy>
  <cp:lastPrinted>2023-09-08T00:07:30Z</cp:lastPrinted>
  <dcterms:created xsi:type="dcterms:W3CDTF">2019-05-24T01:56:37Z</dcterms:created>
  <dcterms:modified xsi:type="dcterms:W3CDTF">2023-09-14T02:57:38Z</dcterms:modified>
</cp:coreProperties>
</file>